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jagicza.marianna\AppData\Local\Microsoft\Windows\INetCache\Content.Outlook\V7F3G6AT\"/>
    </mc:Choice>
  </mc:AlternateContent>
  <xr:revisionPtr revIDLastSave="0" documentId="13_ncr:1_{BDC1B4F0-0164-4F95-ADE0-CF3DA853AA4B}" xr6:coauthVersionLast="47" xr6:coauthVersionMax="47" xr10:uidLastSave="{00000000-0000-0000-0000-000000000000}"/>
  <bookViews>
    <workbookView xWindow="-120" yWindow="-120" windowWidth="29040" windowHeight="15840" xr2:uid="{7FDC5FBF-8B3B-4580-98F1-B34A64EDC70C}"/>
  </bookViews>
  <sheets>
    <sheet name="Munka1" sheetId="1" r:id="rId1"/>
  </sheets>
  <definedNames>
    <definedName name="_xlnm._FilterDatabase" localSheetId="0" hidden="1">Munka1!$A$22:$L$214</definedName>
    <definedName name="_xlnm.Print_Area" localSheetId="0">Munka1!$B$22:$K$214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14" i="1" l="1"/>
  <c r="I214" i="1"/>
  <c r="H214" i="1"/>
  <c r="G184" i="1" l="1"/>
  <c r="I184" i="1" s="1"/>
  <c r="H184" i="1" s="1"/>
  <c r="G183" i="1"/>
  <c r="I183" i="1" s="1"/>
  <c r="H183" i="1" s="1"/>
  <c r="G182" i="1"/>
  <c r="I182" i="1" s="1"/>
  <c r="H182" i="1" s="1"/>
  <c r="G181" i="1"/>
  <c r="I181" i="1" s="1"/>
  <c r="H181" i="1" s="1"/>
  <c r="G180" i="1"/>
  <c r="I180" i="1" s="1"/>
  <c r="H180" i="1" s="1"/>
  <c r="G179" i="1"/>
  <c r="I179" i="1" s="1"/>
  <c r="H179" i="1" s="1"/>
  <c r="G178" i="1"/>
  <c r="I178" i="1" s="1"/>
  <c r="H178" i="1" s="1"/>
  <c r="G177" i="1"/>
  <c r="I177" i="1" s="1"/>
  <c r="H177" i="1" s="1"/>
  <c r="G176" i="1"/>
  <c r="I176" i="1" s="1"/>
  <c r="H176" i="1" s="1"/>
  <c r="G174" i="1"/>
  <c r="I174" i="1" s="1"/>
  <c r="H174" i="1" s="1"/>
  <c r="G173" i="1"/>
  <c r="I173" i="1" s="1"/>
  <c r="H173" i="1" s="1"/>
  <c r="G172" i="1"/>
  <c r="I172" i="1" s="1"/>
  <c r="H172" i="1" s="1"/>
  <c r="G171" i="1"/>
  <c r="I171" i="1" s="1"/>
  <c r="H171" i="1" s="1"/>
  <c r="G170" i="1"/>
  <c r="I170" i="1" s="1"/>
  <c r="H170" i="1" s="1"/>
  <c r="G169" i="1"/>
  <c r="I169" i="1" s="1"/>
  <c r="H169" i="1" s="1"/>
  <c r="G168" i="1"/>
  <c r="I168" i="1" s="1"/>
  <c r="H168" i="1" s="1"/>
  <c r="G167" i="1"/>
  <c r="I167" i="1" s="1"/>
  <c r="H167" i="1" s="1"/>
  <c r="G166" i="1"/>
  <c r="I166" i="1" s="1"/>
  <c r="H166" i="1" s="1"/>
  <c r="G155" i="1"/>
  <c r="I155" i="1" s="1"/>
  <c r="H155" i="1" s="1"/>
  <c r="G154" i="1"/>
  <c r="I154" i="1" s="1"/>
  <c r="H154" i="1" s="1"/>
  <c r="G165" i="1"/>
  <c r="I165" i="1" s="1"/>
  <c r="H165" i="1" s="1"/>
  <c r="G164" i="1"/>
  <c r="I164" i="1" s="1"/>
  <c r="H164" i="1" s="1"/>
  <c r="G163" i="1"/>
  <c r="I163" i="1" s="1"/>
  <c r="H163" i="1" s="1"/>
  <c r="G162" i="1"/>
  <c r="I162" i="1" s="1"/>
  <c r="H162" i="1" s="1"/>
  <c r="G161" i="1"/>
  <c r="I161" i="1" s="1"/>
  <c r="H161" i="1" s="1"/>
  <c r="G160" i="1"/>
  <c r="I160" i="1" s="1"/>
  <c r="H160" i="1" s="1"/>
  <c r="G159" i="1"/>
  <c r="I159" i="1" s="1"/>
  <c r="H159" i="1" s="1"/>
  <c r="G158" i="1"/>
  <c r="I158" i="1" s="1"/>
  <c r="H158" i="1" s="1"/>
  <c r="G157" i="1"/>
  <c r="I157" i="1" s="1"/>
  <c r="H157" i="1" s="1"/>
  <c r="G152" i="1"/>
  <c r="I152" i="1" s="1"/>
  <c r="H152" i="1" s="1"/>
  <c r="G151" i="1"/>
  <c r="I151" i="1" s="1"/>
  <c r="H151" i="1" s="1"/>
  <c r="G150" i="1"/>
  <c r="I150" i="1" s="1"/>
  <c r="H150" i="1" s="1"/>
  <c r="G149" i="1"/>
  <c r="I149" i="1" s="1"/>
  <c r="H149" i="1" s="1"/>
  <c r="G148" i="1"/>
  <c r="I148" i="1" s="1"/>
  <c r="H148" i="1" s="1"/>
  <c r="G147" i="1"/>
  <c r="I147" i="1" s="1"/>
  <c r="H147" i="1" s="1"/>
  <c r="G146" i="1"/>
  <c r="I146" i="1" s="1"/>
  <c r="H146" i="1" s="1"/>
  <c r="G145" i="1"/>
  <c r="I145" i="1" s="1"/>
  <c r="H145" i="1" s="1"/>
  <c r="G144" i="1"/>
  <c r="I144" i="1" s="1"/>
  <c r="H144" i="1" s="1"/>
  <c r="G143" i="1"/>
  <c r="I143" i="1" s="1"/>
  <c r="H143" i="1" s="1"/>
  <c r="G142" i="1"/>
  <c r="I142" i="1" s="1"/>
  <c r="H142" i="1" s="1"/>
  <c r="G141" i="1"/>
  <c r="I141" i="1" s="1"/>
  <c r="H141" i="1" s="1"/>
  <c r="G140" i="1"/>
  <c r="I140" i="1" s="1"/>
  <c r="H140" i="1" s="1"/>
  <c r="G139" i="1"/>
  <c r="I139" i="1" s="1"/>
  <c r="H139" i="1" s="1"/>
  <c r="G138" i="1"/>
  <c r="I138" i="1" s="1"/>
  <c r="H138" i="1" s="1"/>
  <c r="G137" i="1"/>
  <c r="I137" i="1" s="1"/>
  <c r="H137" i="1" s="1"/>
  <c r="G136" i="1"/>
  <c r="I136" i="1" s="1"/>
  <c r="H136" i="1" s="1"/>
  <c r="G135" i="1"/>
  <c r="I135" i="1" s="1"/>
  <c r="H135" i="1" s="1"/>
  <c r="G133" i="1"/>
  <c r="I133" i="1" s="1"/>
  <c r="H133" i="1" s="1"/>
  <c r="G132" i="1"/>
  <c r="I132" i="1" s="1"/>
  <c r="H132" i="1" s="1"/>
  <c r="G131" i="1"/>
  <c r="I131" i="1" s="1"/>
  <c r="H131" i="1" s="1"/>
  <c r="G130" i="1"/>
  <c r="I130" i="1" s="1"/>
  <c r="H130" i="1" s="1"/>
  <c r="G129" i="1"/>
  <c r="I129" i="1" s="1"/>
  <c r="H129" i="1" s="1"/>
  <c r="G128" i="1"/>
  <c r="I128" i="1" s="1"/>
  <c r="H128" i="1" s="1"/>
  <c r="G127" i="1"/>
  <c r="I127" i="1" s="1"/>
  <c r="H127" i="1" s="1"/>
  <c r="G126" i="1"/>
  <c r="I126" i="1" s="1"/>
  <c r="H126" i="1" s="1"/>
  <c r="G125" i="1"/>
  <c r="I125" i="1" s="1"/>
  <c r="H125" i="1" s="1"/>
  <c r="G124" i="1"/>
  <c r="I124" i="1" s="1"/>
  <c r="H124" i="1" s="1"/>
  <c r="G123" i="1"/>
  <c r="I123" i="1" s="1"/>
  <c r="H123" i="1" s="1"/>
  <c r="G122" i="1"/>
  <c r="I122" i="1" s="1"/>
  <c r="H122" i="1" s="1"/>
  <c r="G121" i="1"/>
  <c r="I121" i="1" s="1"/>
  <c r="H121" i="1" s="1"/>
  <c r="G120" i="1"/>
  <c r="I120" i="1" s="1"/>
  <c r="H120" i="1" s="1"/>
  <c r="G119" i="1"/>
  <c r="I119" i="1" s="1"/>
  <c r="H119" i="1" s="1"/>
  <c r="G118" i="1"/>
  <c r="I118" i="1" s="1"/>
  <c r="H118" i="1" s="1"/>
  <c r="G116" i="1"/>
  <c r="I116" i="1" s="1"/>
  <c r="H116" i="1" s="1"/>
  <c r="G115" i="1"/>
  <c r="I115" i="1" s="1"/>
  <c r="H115" i="1" s="1"/>
  <c r="G113" i="1"/>
  <c r="I113" i="1" s="1"/>
  <c r="H113" i="1" s="1"/>
  <c r="G111" i="1"/>
  <c r="I111" i="1" s="1"/>
  <c r="H111" i="1" s="1"/>
  <c r="G110" i="1"/>
  <c r="I110" i="1" s="1"/>
  <c r="H110" i="1" s="1"/>
  <c r="G109" i="1"/>
  <c r="I109" i="1" s="1"/>
  <c r="H109" i="1" s="1"/>
  <c r="G108" i="1"/>
  <c r="I108" i="1" s="1"/>
  <c r="H108" i="1" s="1"/>
  <c r="G107" i="1"/>
  <c r="I107" i="1" s="1"/>
  <c r="H107" i="1" s="1"/>
  <c r="G106" i="1"/>
  <c r="I106" i="1" s="1"/>
  <c r="H106" i="1" s="1"/>
  <c r="G105" i="1"/>
  <c r="I105" i="1" s="1"/>
  <c r="H105" i="1" s="1"/>
  <c r="G104" i="1"/>
  <c r="I104" i="1" s="1"/>
  <c r="H104" i="1" s="1"/>
  <c r="G103" i="1"/>
  <c r="I103" i="1" s="1"/>
  <c r="H103" i="1" s="1"/>
  <c r="G102" i="1"/>
  <c r="I102" i="1" s="1"/>
  <c r="H102" i="1" s="1"/>
  <c r="G101" i="1"/>
  <c r="I101" i="1" s="1"/>
  <c r="H101" i="1" s="1"/>
  <c r="G100" i="1"/>
  <c r="I100" i="1" s="1"/>
  <c r="H100" i="1" s="1"/>
  <c r="G99" i="1"/>
  <c r="I99" i="1" s="1"/>
  <c r="H99" i="1" s="1"/>
  <c r="G98" i="1"/>
  <c r="I98" i="1" s="1"/>
  <c r="H98" i="1" s="1"/>
  <c r="G97" i="1"/>
  <c r="I97" i="1" s="1"/>
  <c r="H97" i="1" s="1"/>
  <c r="G96" i="1"/>
  <c r="I96" i="1" s="1"/>
  <c r="H96" i="1" s="1"/>
  <c r="G95" i="1"/>
  <c r="I95" i="1" s="1"/>
  <c r="H95" i="1" s="1"/>
  <c r="G94" i="1"/>
  <c r="I94" i="1" s="1"/>
  <c r="H94" i="1" s="1"/>
  <c r="G93" i="1"/>
  <c r="I93" i="1" s="1"/>
  <c r="H93" i="1" s="1"/>
  <c r="G92" i="1"/>
  <c r="I92" i="1" s="1"/>
  <c r="H92" i="1" s="1"/>
  <c r="G91" i="1"/>
  <c r="I91" i="1" s="1"/>
  <c r="H91" i="1" s="1"/>
  <c r="G90" i="1"/>
  <c r="I90" i="1" s="1"/>
  <c r="H90" i="1" s="1"/>
  <c r="G89" i="1"/>
  <c r="I89" i="1" s="1"/>
  <c r="H89" i="1" s="1"/>
  <c r="G88" i="1"/>
  <c r="I88" i="1" s="1"/>
  <c r="H88" i="1" s="1"/>
  <c r="G87" i="1"/>
  <c r="I87" i="1" s="1"/>
  <c r="H87" i="1" s="1"/>
  <c r="G86" i="1"/>
  <c r="I86" i="1" s="1"/>
  <c r="H86" i="1" s="1"/>
  <c r="G85" i="1"/>
  <c r="I85" i="1" s="1"/>
  <c r="H85" i="1" s="1"/>
  <c r="G84" i="1"/>
  <c r="I84" i="1" s="1"/>
  <c r="H84" i="1" s="1"/>
  <c r="G83" i="1"/>
  <c r="I83" i="1" s="1"/>
  <c r="H83" i="1" s="1"/>
  <c r="G82" i="1"/>
  <c r="I82" i="1" s="1"/>
  <c r="H82" i="1" s="1"/>
  <c r="G80" i="1"/>
  <c r="I80" i="1" s="1"/>
  <c r="H80" i="1" s="1"/>
  <c r="G79" i="1"/>
  <c r="I79" i="1" s="1"/>
  <c r="H79" i="1" s="1"/>
  <c r="G78" i="1"/>
  <c r="I78" i="1" s="1"/>
  <c r="H78" i="1" s="1"/>
  <c r="G77" i="1"/>
  <c r="I77" i="1" s="1"/>
  <c r="H77" i="1" s="1"/>
  <c r="G76" i="1"/>
  <c r="I76" i="1" s="1"/>
  <c r="H76" i="1" s="1"/>
  <c r="G75" i="1"/>
  <c r="I75" i="1" s="1"/>
  <c r="H75" i="1" s="1"/>
  <c r="G74" i="1"/>
  <c r="I74" i="1" s="1"/>
  <c r="H74" i="1" s="1"/>
  <c r="G73" i="1"/>
  <c r="I73" i="1" s="1"/>
  <c r="H73" i="1" s="1"/>
  <c r="G72" i="1"/>
  <c r="I72" i="1" s="1"/>
  <c r="H72" i="1" s="1"/>
  <c r="G71" i="1"/>
  <c r="I71" i="1" s="1"/>
  <c r="H71" i="1" s="1"/>
  <c r="G70" i="1"/>
  <c r="I70" i="1" s="1"/>
  <c r="H70" i="1" s="1"/>
  <c r="G69" i="1"/>
  <c r="I69" i="1" s="1"/>
  <c r="H69" i="1" s="1"/>
  <c r="G68" i="1"/>
  <c r="I68" i="1" s="1"/>
  <c r="H68" i="1" s="1"/>
  <c r="G67" i="1"/>
  <c r="I67" i="1" s="1"/>
  <c r="H67" i="1" s="1"/>
  <c r="G66" i="1"/>
  <c r="I66" i="1" s="1"/>
  <c r="H66" i="1" s="1"/>
  <c r="G112" i="1"/>
  <c r="I112" i="1" s="1"/>
  <c r="H112" i="1" s="1"/>
  <c r="G211" i="1"/>
  <c r="G55" i="1" l="1"/>
  <c r="I55" i="1" s="1"/>
  <c r="H55" i="1" s="1"/>
  <c r="G32" i="1"/>
  <c r="I32" i="1" s="1"/>
  <c r="H32" i="1" s="1"/>
  <c r="G48" i="1" l="1"/>
  <c r="I48" i="1" s="1"/>
  <c r="H48" i="1" s="1"/>
  <c r="G213" i="1"/>
  <c r="I213" i="1" s="1"/>
  <c r="H213" i="1" s="1"/>
  <c r="G212" i="1"/>
  <c r="I212" i="1" s="1"/>
  <c r="H212" i="1" s="1"/>
  <c r="I211" i="1"/>
  <c r="H211" i="1" s="1"/>
  <c r="G210" i="1"/>
  <c r="I210" i="1" s="1"/>
  <c r="H210" i="1" s="1"/>
  <c r="G209" i="1"/>
  <c r="I209" i="1" s="1"/>
  <c r="H209" i="1" s="1"/>
  <c r="G208" i="1"/>
  <c r="I208" i="1" s="1"/>
  <c r="H208" i="1" s="1"/>
  <c r="G207" i="1"/>
  <c r="I207" i="1" s="1"/>
  <c r="H207" i="1" s="1"/>
  <c r="G206" i="1"/>
  <c r="I206" i="1" s="1"/>
  <c r="H206" i="1" s="1"/>
  <c r="G205" i="1"/>
  <c r="I205" i="1" s="1"/>
  <c r="H205" i="1" s="1"/>
  <c r="G204" i="1"/>
  <c r="I204" i="1" s="1"/>
  <c r="H204" i="1" s="1"/>
  <c r="G203" i="1"/>
  <c r="I203" i="1" s="1"/>
  <c r="H203" i="1" s="1"/>
  <c r="G202" i="1"/>
  <c r="I202" i="1" s="1"/>
  <c r="H202" i="1" s="1"/>
  <c r="G201" i="1"/>
  <c r="I201" i="1" s="1"/>
  <c r="H201" i="1" s="1"/>
  <c r="G200" i="1"/>
  <c r="I200" i="1" s="1"/>
  <c r="H200" i="1" s="1"/>
  <c r="G199" i="1"/>
  <c r="I199" i="1" s="1"/>
  <c r="H199" i="1" s="1"/>
  <c r="G198" i="1"/>
  <c r="I198" i="1" s="1"/>
  <c r="H198" i="1" s="1"/>
  <c r="G197" i="1"/>
  <c r="I197" i="1" s="1"/>
  <c r="H197" i="1" s="1"/>
  <c r="G196" i="1"/>
  <c r="I196" i="1" s="1"/>
  <c r="H196" i="1" s="1"/>
  <c r="G195" i="1"/>
  <c r="I195" i="1" s="1"/>
  <c r="H195" i="1" s="1"/>
  <c r="G194" i="1"/>
  <c r="I194" i="1" s="1"/>
  <c r="H194" i="1" s="1"/>
  <c r="G193" i="1"/>
  <c r="I193" i="1" s="1"/>
  <c r="H193" i="1" s="1"/>
  <c r="G192" i="1"/>
  <c r="I192" i="1" s="1"/>
  <c r="H192" i="1" s="1"/>
  <c r="G191" i="1"/>
  <c r="I191" i="1" s="1"/>
  <c r="H191" i="1" s="1"/>
  <c r="G190" i="1"/>
  <c r="I190" i="1" s="1"/>
  <c r="H190" i="1" s="1"/>
  <c r="G189" i="1"/>
  <c r="I189" i="1" s="1"/>
  <c r="H189" i="1" s="1"/>
  <c r="G188" i="1"/>
  <c r="I188" i="1" s="1"/>
  <c r="H188" i="1" s="1"/>
  <c r="G187" i="1"/>
  <c r="I187" i="1" s="1"/>
  <c r="H187" i="1" s="1"/>
  <c r="G186" i="1"/>
  <c r="I186" i="1" s="1"/>
  <c r="H186" i="1" s="1"/>
  <c r="G63" i="1"/>
  <c r="I63" i="1" s="1"/>
  <c r="H63" i="1" s="1"/>
  <c r="G62" i="1"/>
  <c r="I62" i="1" s="1"/>
  <c r="H62" i="1" s="1"/>
  <c r="G61" i="1"/>
  <c r="I61" i="1" s="1"/>
  <c r="H61" i="1" s="1"/>
  <c r="G60" i="1"/>
  <c r="I60" i="1" s="1"/>
  <c r="H60" i="1" s="1"/>
  <c r="G59" i="1"/>
  <c r="I59" i="1" s="1"/>
  <c r="H59" i="1" s="1"/>
  <c r="G58" i="1"/>
  <c r="I58" i="1" s="1"/>
  <c r="H58" i="1" s="1"/>
  <c r="G57" i="1"/>
  <c r="I57" i="1" s="1"/>
  <c r="H57" i="1" s="1"/>
  <c r="G56" i="1"/>
  <c r="I56" i="1" s="1"/>
  <c r="H56" i="1" s="1"/>
  <c r="G54" i="1"/>
  <c r="I54" i="1" s="1"/>
  <c r="H54" i="1" s="1"/>
  <c r="G53" i="1"/>
  <c r="I53" i="1" s="1"/>
  <c r="H53" i="1" s="1"/>
  <c r="G52" i="1"/>
  <c r="I52" i="1" s="1"/>
  <c r="H52" i="1" s="1"/>
  <c r="G51" i="1"/>
  <c r="I51" i="1" s="1"/>
  <c r="H51" i="1" s="1"/>
  <c r="G50" i="1"/>
  <c r="I50" i="1" s="1"/>
  <c r="H50" i="1" s="1"/>
  <c r="G47" i="1"/>
  <c r="I47" i="1" s="1"/>
  <c r="H47" i="1" s="1"/>
  <c r="G46" i="1"/>
  <c r="I46" i="1" s="1"/>
  <c r="H46" i="1" s="1"/>
  <c r="G45" i="1"/>
  <c r="I45" i="1" s="1"/>
  <c r="H45" i="1" s="1"/>
  <c r="G43" i="1"/>
  <c r="I43" i="1" s="1"/>
  <c r="H43" i="1" s="1"/>
  <c r="G42" i="1"/>
  <c r="I42" i="1" s="1"/>
  <c r="H42" i="1" s="1"/>
  <c r="G41" i="1"/>
  <c r="I41" i="1" s="1"/>
  <c r="H41" i="1" s="1"/>
  <c r="G40" i="1"/>
  <c r="I40" i="1" s="1"/>
  <c r="H40" i="1" s="1"/>
  <c r="G39" i="1"/>
  <c r="I39" i="1" s="1"/>
  <c r="H39" i="1" s="1"/>
  <c r="G38" i="1"/>
  <c r="I38" i="1" s="1"/>
  <c r="H38" i="1" s="1"/>
  <c r="G37" i="1"/>
  <c r="I37" i="1" s="1"/>
  <c r="H37" i="1" s="1"/>
  <c r="G36" i="1"/>
  <c r="I36" i="1" s="1"/>
  <c r="H36" i="1" s="1"/>
  <c r="G35" i="1"/>
  <c r="I35" i="1" s="1"/>
  <c r="H35" i="1" s="1"/>
  <c r="G34" i="1"/>
  <c r="I34" i="1" s="1"/>
  <c r="H34" i="1" s="1"/>
  <c r="G33" i="1"/>
  <c r="I33" i="1" s="1"/>
  <c r="H33" i="1" s="1"/>
  <c r="G31" i="1"/>
  <c r="I31" i="1" s="1"/>
  <c r="H31" i="1" s="1"/>
  <c r="G30" i="1"/>
  <c r="I30" i="1" s="1"/>
  <c r="H30" i="1" s="1"/>
  <c r="G29" i="1"/>
  <c r="I29" i="1" s="1"/>
  <c r="H29" i="1" s="1"/>
  <c r="G28" i="1"/>
  <c r="I28" i="1" s="1"/>
  <c r="H28" i="1" s="1"/>
  <c r="G27" i="1"/>
  <c r="I27" i="1" s="1"/>
  <c r="H27" i="1" s="1"/>
  <c r="G26" i="1"/>
  <c r="I26" i="1" s="1"/>
  <c r="H26" i="1" s="1"/>
  <c r="G25" i="1"/>
  <c r="I25" i="1" s="1"/>
  <c r="H25" i="1" s="1"/>
  <c r="G24" i="1"/>
  <c r="G23" i="1"/>
  <c r="I24" i="1" l="1"/>
  <c r="H24" i="1" s="1"/>
  <c r="I23" i="1"/>
  <c r="H23" i="1" l="1"/>
</calcChain>
</file>

<file path=xl/sharedStrings.xml><?xml version="1.0" encoding="utf-8"?>
<sst xmlns="http://schemas.openxmlformats.org/spreadsheetml/2006/main" count="558" uniqueCount="492">
  <si>
    <t>Megnevezés</t>
  </si>
  <si>
    <t>Nettó egységár</t>
  </si>
  <si>
    <t>Nettó összesen</t>
  </si>
  <si>
    <t>Áfa</t>
  </si>
  <si>
    <t>Bruttó összesen</t>
  </si>
  <si>
    <t>Leírás</t>
  </si>
  <si>
    <r>
      <rPr>
        <sz val="10"/>
        <rFont val="Times New Roman"/>
        <family val="1"/>
      </rPr>
      <t>óvodai fektető</t>
    </r>
  </si>
  <si>
    <t>Színes óvodai fektető ágy</t>
  </si>
  <si>
    <t>1 db fektetőágy súlya: 3,7 kg. Ágy mérete: 133x58x12cm, anyaga: Keret: porszórt acélcsőváz - Lábak: erős, fröccsöntött lekerekített műanyag - Fekvőfelület : rugalmas légáteresztő műanyagvászon</t>
  </si>
  <si>
    <t>Óvodai Görgős Tároló KID és SUN típusú ágyakhoz</t>
  </si>
  <si>
    <t>Védőhuzat óvodai fektetőágyra</t>
  </si>
  <si>
    <t>30 db óvodai ágyra és görgős tárolóra., anyaga: Erős, gyöngyvászon anyagból készült zipzárral ellátott védőhuzat.</t>
  </si>
  <si>
    <r>
      <rPr>
        <sz val="10"/>
        <rFont val="Times New Roman"/>
        <family val="1"/>
      </rPr>
      <t>gyermekszék (ergonomikus)</t>
    </r>
  </si>
  <si>
    <t>Lili szék - natúr ovis méret - Rakásolható- 34 cm-es ülésmagassággal</t>
  </si>
  <si>
    <t>Teljes magasság: 61 cm. Rakásolható.Külső csavarozásmentes. Ülésmagasság :34 cm magas - színe natúr. Lakkozott., anyaga: Tömör bükkfa váz, mélyített rétegelt lemez ülőlap és íves háttámla</t>
  </si>
  <si>
    <t>Puhasarok mesepárna</t>
  </si>
  <si>
    <t>1 db. Átmérő: 70 cm - Űrtartalom: 70 liter - Belső: polisztirol golyó, anyaga: textil</t>
  </si>
  <si>
    <r>
      <rPr>
        <sz val="10"/>
        <rFont val="Times New Roman"/>
        <family val="1"/>
      </rPr>
      <t>gyermekasztal</t>
    </r>
  </si>
  <si>
    <t>Óvodai Téglalap asztal 120x67cm, lekerekített sarkokkal,élekkel ABS élzárással</t>
  </si>
  <si>
    <t>Mérete: 120 x 67cm
Asztallap magassága: 58 cm
Lekerekített sarkokkal, élekkel
ABS élzárás
- Világos bükk laminált asztallap
- Fa káva és henger alakú tömör fa lábak</t>
  </si>
  <si>
    <r>
      <rPr>
        <sz val="10"/>
        <rFont val="Times New Roman"/>
        <family val="1"/>
      </rPr>
      <t>szőnyeg</t>
    </r>
  </si>
  <si>
    <t>Szőnyeg -  160 x 230 cm</t>
  </si>
  <si>
    <t>Szőnyeg - 200*280 cm</t>
  </si>
  <si>
    <t>Mérete: 200x280 cm - Kész, szegett szőnyeg - Antiallergén - Száltípus: friese, 9-10 mm - Anyaga: poliamid</t>
  </si>
  <si>
    <r>
      <rPr>
        <sz val="10"/>
        <rFont val="Times New Roman"/>
        <family val="1"/>
      </rPr>
      <t>játéktartó szekrény vagy polc</t>
    </r>
  </si>
  <si>
    <t>Komfort szekrénysor</t>
  </si>
  <si>
    <t>A komfort bútorcsaládot az alábbi méretekben gyártjuk : - 80x40x 48cm - 80x40x 80cm - 80x40x128cm - 80x40x168cm. Mérete:360x40x88/128/168 cm, szélesség x mélység x magasság, anyaga: Laminált bútorlap lekerekített ABS élzárással. - A terméket készre szerelten szállítjuk, juhar alapszínben. - A bútor igény szerint színes lábazattal is rendelhető.</t>
  </si>
  <si>
    <t>Színes tárolódoboz</t>
  </si>
  <si>
    <t>Mérete: 36x26x15 cm
Teherbírás: max. 3 kg
Anyaga: textil</t>
  </si>
  <si>
    <t>Játéktároló kosár - 18L - krém</t>
  </si>
  <si>
    <t>1 db. Szélesség: 39 cm - Mélység: 29 cm - Magasság: 17 cm, anyaga: műanyag</t>
  </si>
  <si>
    <t>Játéktároló kosár - 30L - krém</t>
  </si>
  <si>
    <t>1 db. Szélesség: 44 cm - Mélység: 33 cm - Magasság: 23 cm, anyaga: műanyag</t>
  </si>
  <si>
    <r>
      <rPr>
        <sz val="10"/>
        <rFont val="Times New Roman"/>
        <family val="1"/>
      </rPr>
      <t>élősarok állvány</t>
    </r>
  </si>
  <si>
    <t>Élősarokállvány 90x116 cm ø 90 cm</t>
  </si>
  <si>
    <t>90x116 cm - ø 90 cm, anyaga: laminált bútorlap - juhar, zöld</t>
  </si>
  <si>
    <r>
      <rPr>
        <sz val="10"/>
        <rFont val="Times New Roman"/>
        <family val="1"/>
      </rPr>
      <t xml:space="preserve">textiltároló és foglalkozási
</t>
    </r>
    <r>
      <rPr>
        <sz val="10"/>
        <rFont val="Times New Roman"/>
        <family val="1"/>
      </rPr>
      <t>eszköztároló szekrény</t>
    </r>
  </si>
  <si>
    <t>Komfort szekrény IV. - polcos-teliajtós</t>
  </si>
  <si>
    <t>A komfort bútorcsaládot az alábbi méretekben gyártjuk : - 80x40x 48cm - 80x40x 80cm - 80x40x128cm - 80x40x168cm. Mérete: 80x40x168 cm, szélesség x mélység x magasság, anyaga: Laminált bútorlap lekerekített ABS élzárással. - A terméket készre szerelten szállítjuk, juhar alapszínben. - A bútor igény szerint színes lábazattal is rendelhető.</t>
  </si>
  <si>
    <r>
      <rPr>
        <sz val="10"/>
        <rFont val="Times New Roman"/>
        <family val="1"/>
      </rPr>
      <t xml:space="preserve">edény- és evőeszköz-tároló
</t>
    </r>
    <r>
      <rPr>
        <sz val="10"/>
        <rFont val="Times New Roman"/>
        <family val="1"/>
      </rPr>
      <t>szekrény</t>
    </r>
  </si>
  <si>
    <t>Flóra tálalószekrény (120x50x90 cm)</t>
  </si>
  <si>
    <t>díszelem: 12 cm. 120x50x90 cm, anyaga: laminált bútorlap - juhar</t>
  </si>
  <si>
    <r>
      <rPr>
        <sz val="10"/>
        <rFont val="Times New Roman"/>
        <family val="1"/>
      </rPr>
      <t xml:space="preserve">asztal, ami egyben eszköz
</t>
    </r>
    <r>
      <rPr>
        <sz val="10"/>
        <rFont val="Times New Roman"/>
        <family val="1"/>
      </rPr>
      <t>előkészítő munkaasztal is</t>
    </r>
  </si>
  <si>
    <t>Fanni pedagógusasztal 120x60x75 cm</t>
  </si>
  <si>
    <t>fiókkal és oldalszekrénnyel. 120x60x75 cm, anyaga: laminált bútorlap</t>
  </si>
  <si>
    <t>szék</t>
  </si>
  <si>
    <t>Szonja favázas kárpitozott szék - Sonoma tölgy</t>
  </si>
  <si>
    <t>Szélesség: 42 cm Magasság: 97 cm Mélység: 40 cm
Anyaga:
Natúr és pácolt faváz színekben</t>
  </si>
  <si>
    <t>felnőtt öltözőszekrény</t>
  </si>
  <si>
    <t>Felnőtt öltözőszekrény
3 személyes</t>
  </si>
  <si>
    <r>
      <rPr>
        <sz val="10"/>
        <rFont val="Times New Roman"/>
        <family val="1"/>
      </rPr>
      <t>szeméttartó</t>
    </r>
  </si>
  <si>
    <t>Billenő fedeles szemetes, 25 l</t>
  </si>
  <si>
    <t>Mérete: 33 x 27 x 51 cm, anyaga: Műanyag</t>
  </si>
  <si>
    <r>
      <rPr>
        <sz val="10"/>
        <rFont val="Times New Roman"/>
        <family val="1"/>
      </rPr>
      <t xml:space="preserve">hulladék szelektálására
</t>
    </r>
    <r>
      <rPr>
        <sz val="10"/>
        <rFont val="Times New Roman"/>
        <family val="1"/>
      </rPr>
      <t>alkalmas gyűjtőedények</t>
    </r>
  </si>
  <si>
    <t>Tartalma: 4 db szemetes 4 színben. Mérete: 26 x 34 x 47 cm, anyaga: Műanyag</t>
  </si>
  <si>
    <t>Gyermeköltöző</t>
  </si>
  <si>
    <r>
      <rPr>
        <sz val="10"/>
        <rFont val="Times New Roman"/>
        <family val="1"/>
      </rPr>
      <t xml:space="preserve">öltözőrekesz, ruhatároló,
</t>
    </r>
    <r>
      <rPr>
        <sz val="10"/>
        <rFont val="Times New Roman"/>
        <family val="1"/>
      </rPr>
      <t>fogas</t>
    </r>
  </si>
  <si>
    <t>Flóra magas gyermeköltöző 4 személyes - 2 fakkos - 4 ajtós -rácsos cipőtartóval</t>
  </si>
  <si>
    <t>Flóra magas gyermeköltöző 6 személyes - 3 fakkos - 6 ajtós -rácsos cipőtartóval</t>
  </si>
  <si>
    <t>fogas</t>
  </si>
  <si>
    <t>Fali fogas -juhar 5 db kétágú akasztóval</t>
  </si>
  <si>
    <t>Mérete: 60x4x10 cm
10 személyes</t>
  </si>
  <si>
    <t>Gyermekmosdó</t>
  </si>
  <si>
    <r>
      <rPr>
        <sz val="10"/>
        <rFont val="Times New Roman"/>
        <family val="1"/>
      </rPr>
      <t>törülközőtartó</t>
    </r>
  </si>
  <si>
    <t>Törölköző- és fogmosópohár-tartó
30 személyes</t>
  </si>
  <si>
    <t>150x18x59 cm
30 személyes
Anyaga: laminált bútorlap</t>
  </si>
  <si>
    <r>
      <rPr>
        <sz val="10"/>
        <rFont val="Times New Roman"/>
        <family val="1"/>
      </rPr>
      <t>egyéni tisztálkodó szerek</t>
    </r>
  </si>
  <si>
    <t>Fésű</t>
  </si>
  <si>
    <t>Tartalma: - 1 db fésű. Termék mérete:19 cm , anyaga: Polikarbonát</t>
  </si>
  <si>
    <t>Gyerek fogkefe</t>
  </si>
  <si>
    <t>Fogmosópohár</t>
  </si>
  <si>
    <t>Tartalma: - 1 dbfogmosópohár. Termék mérete: - - alsó átmérő: 5,4 cm - - felső átmérő: 7 cm - Űrtartalom. 2 dl, anyaga: Polikarbonát</t>
  </si>
  <si>
    <t>Folyékonyszappan-adagoló, műanyag, 450 ml</t>
  </si>
  <si>
    <r>
      <rPr>
        <sz val="10"/>
        <rFont val="Times New Roman"/>
        <family val="1"/>
      </rPr>
      <t>fésűtartó</t>
    </r>
  </si>
  <si>
    <t>Textil fésűtartó 30 fős</t>
  </si>
  <si>
    <t>98x72 cm, anyaga: Textil</t>
  </si>
  <si>
    <r>
      <rPr>
        <sz val="10"/>
        <rFont val="Times New Roman"/>
        <family val="1"/>
      </rPr>
      <t>törülköző</t>
    </r>
  </si>
  <si>
    <t>Törölköző 30*50cm</t>
  </si>
  <si>
    <t>Termék mérete: 30x50 cm, anyaga: 100% pamut</t>
  </si>
  <si>
    <t>Törölköző 50*100cm</t>
  </si>
  <si>
    <t>Termék mérete: 50x100 cm, anyaga: 100% pamut</t>
  </si>
  <si>
    <r>
      <rPr>
        <sz val="10"/>
        <rFont val="Times New Roman"/>
        <family val="1"/>
      </rPr>
      <t>abrosz</t>
    </r>
  </si>
  <si>
    <t>Impregnált Abrosz - kockás (80x140 cm)</t>
  </si>
  <si>
    <t>Impregnált vízhatlan abrosz, víztaszító, nedves ruhával tisztítható.. Mérete: 80x140 cm - Szegést nem igényel, vágott széllel., anyaga: 55% pamut, 45% poliészter</t>
  </si>
  <si>
    <r>
      <rPr>
        <sz val="10"/>
        <rFont val="Times New Roman"/>
        <family val="1"/>
      </rPr>
      <t>takaró</t>
    </r>
  </si>
  <si>
    <t>Steppelt ágynemű garnitúra - fehér bölcsődei, óvodai fektető ágyhoz</t>
  </si>
  <si>
    <t>Mérete:1 darab 90x140 cm-es paplan - 1 db 38x48 cm-es párna, anyaga: frízzel töltött textil</t>
  </si>
  <si>
    <r>
      <rPr>
        <sz val="10"/>
        <rFont val="Times New Roman"/>
        <family val="1"/>
      </rPr>
      <t>ágyneműhuzat, lepedő</t>
    </r>
  </si>
  <si>
    <t>Ágyneműhuzat szett -zipzáros</t>
  </si>
  <si>
    <t>1 db 90x140 cm-es paplanhuzat - 1 db 38x50 cm-es párnahuzat, anyaga: - - 65% Poliészter - - 35% Pamut</t>
  </si>
  <si>
    <t>Óvodai vászon lepedő</t>
  </si>
  <si>
    <t>A termékhez azonos mintázatú ágyneműhuzat is választható.. Termék mérete:75x145 cm. Gumival a fektetőágy sarkaihoz rögzíthető, így nem csúszik ki a kisgyermek alól. 133*58 cm-es óvodai fektetőágyhoz javasolt., anyaga: - - 65% Poliészter - - 35% Pamut</t>
  </si>
  <si>
    <t>Játékok, játékeszközök (mennyiség eszközfajtánként)</t>
  </si>
  <si>
    <r>
      <rPr>
        <sz val="10"/>
        <rFont val="Times New Roman"/>
        <family val="1"/>
      </rPr>
      <t xml:space="preserve">különféle játékformák (mozgásos játékok, gyakorló, szimbolikus, szerepjátékok, építő- konstruáló játékok,
</t>
    </r>
    <r>
      <rPr>
        <sz val="10"/>
        <rFont val="Times New Roman"/>
        <family val="1"/>
      </rPr>
      <t xml:space="preserve">szabályjátékok,
</t>
    </r>
    <r>
      <rPr>
        <sz val="10"/>
        <rFont val="Times New Roman"/>
        <family val="1"/>
      </rPr>
      <t>dramatizálás, bábozás, barkácsolás) eszközei</t>
    </r>
  </si>
  <si>
    <t>TÁLALÓ KONYHA SZÜKSÉGLETE</t>
  </si>
  <si>
    <t xml:space="preserve">Gyerek kanál </t>
  </si>
  <si>
    <t>18 cm, anyaga: rozsdamentes acél</t>
  </si>
  <si>
    <t>Gyerek villa</t>
  </si>
  <si>
    <t>18 cm anyaga: rozsdamentes acél</t>
  </si>
  <si>
    <t>Gyerek kés</t>
  </si>
  <si>
    <t>20 cm anyaga: rozsdamentes acél</t>
  </si>
  <si>
    <t>Mélytányér, fehér, 22 cm, SUPER WHITE</t>
  </si>
  <si>
    <t>Tartalma: 1 db. Átmérő: 22 cm - Űrtartalom: 3 dl, anyaga: porcelán</t>
  </si>
  <si>
    <t>Lapostányér, fehér, 24 cm, SUPER WHITE</t>
  </si>
  <si>
    <t>Tartalma: 1 db. Átmérő: 24 cm, anyaga: porcelán</t>
  </si>
  <si>
    <t>Csemegetányér, fehér, 19 cm, SUPER WHITE</t>
  </si>
  <si>
    <t>Tartalma: 1 db. Átmérő: 19 cm, anyaga: porcelán</t>
  </si>
  <si>
    <t>Evőkanál</t>
  </si>
  <si>
    <t>1 db. 19 cm, anyaga: rozsdamentes acél</t>
  </si>
  <si>
    <t>Evővilla</t>
  </si>
  <si>
    <t>Evőkés</t>
  </si>
  <si>
    <t>1 db. 22 cm, anyaga: rozsdamentes acél</t>
  </si>
  <si>
    <t>Teás kanál rm.</t>
  </si>
  <si>
    <t>Méret:14 cm , anyaga: Rozsdamentes acél</t>
  </si>
  <si>
    <t>Űrtartalom: 2,1 L
Anyaga: Műanyag</t>
  </si>
  <si>
    <t>Tálca</t>
  </si>
  <si>
    <t>1 darab . Tálca mérete: 30x41 cm, anyaga: Műanyag</t>
  </si>
  <si>
    <t>Merőkanál 0,2L</t>
  </si>
  <si>
    <t>Tartalma: 1 db. anyaga: rozsdamentes acél</t>
  </si>
  <si>
    <t>Kiszedőkanál</t>
  </si>
  <si>
    <t>rozsdamentes</t>
  </si>
  <si>
    <t>Kiszedő csipesz</t>
  </si>
  <si>
    <t>Vágódeszka</t>
  </si>
  <si>
    <t>Méret: 35 x 25 x 2 cm, anyaga: műanyag</t>
  </si>
  <si>
    <t>Konyharuha</t>
  </si>
  <si>
    <t>1 db. Mérete: 50 x 65 cm, anyaga: Textil</t>
  </si>
  <si>
    <t>Ételszállító kocsi</t>
  </si>
  <si>
    <t>teherbírás: 100 kg/polc. hárompolcos - 84x52x93 cm, anyaga: acél</t>
  </si>
  <si>
    <t>Szállítási költség</t>
  </si>
  <si>
    <t>ÖSSZESEN</t>
  </si>
  <si>
    <t>Eszközök, felszerelések</t>
  </si>
  <si>
    <t>Mennyiség</t>
  </si>
  <si>
    <t xml:space="preserve">Ülésmagasság 28cm - Egy fakk szélessége 37cm - 2 gyermek részére. Mérete: szélesség :80cm, magasság :160cm, - Ülőpad mélysége: 50 cm, Felső elem mélysége: 28cm, anyaga: Laminált bútorlap lekerekített ABS élzárással, </t>
  </si>
  <si>
    <t>Ovis pohár 250ml, polikarbonát</t>
  </si>
  <si>
    <t>Mélytányér-21cm, polikarbonát</t>
  </si>
  <si>
    <t>Lapostányér-21cm, polikarbonát</t>
  </si>
  <si>
    <t>Csemeget.17 cm, polikarbonát</t>
  </si>
  <si>
    <t>Bögre-gyerek, 0,2L polikarbonát</t>
  </si>
  <si>
    <t>Kancsó, polikarbonát 1,45L</t>
  </si>
  <si>
    <t>Kancsó fedővel 2,1 l, polikarbonát</t>
  </si>
  <si>
    <t>Teakancsó 2,1 L hőálló polikarbonát</t>
  </si>
  <si>
    <t>Fém, füles leveses tál, 3L</t>
  </si>
  <si>
    <t xml:space="preserve">Fém, füles főzelékes tál 3,45L </t>
  </si>
  <si>
    <t>Tartalma: 1 db. Űrtartalom: 2,1 L,</t>
  </si>
  <si>
    <t xml:space="preserve">Tartalma: 1 db. Magasság: 20 cm - Űrtartalom: 1,45 L, </t>
  </si>
  <si>
    <t>gyerekkanapé</t>
  </si>
  <si>
    <t>Színes, vidám. Mérete: 160 x 230 cm - Kész, szegett szőnyeg - Antiallergén - Száltípus: friese, 9-10 mm - Anyaga: 100% polipropilén, anyaga: 100% polipropilén</t>
  </si>
  <si>
    <t xml:space="preserve">Fém keretes, 4 db minden irányba guruló kerékkel ellátott gurulós tároló KID és SUN típusú óvodaiágyhoz. 133x60x10 cm, anyaga: fém. </t>
  </si>
  <si>
    <t>86x52x180 cm
Anyaga: 18 mm-es laminált bútorlap lekerekített 2 mm-es ABS élzárással. Hátfala HDF lemez, ezért térbe állítását nem javasoljuk. Alapfelszereltsége: felül 1 polc, alatta vállfatartó rúd és 1 db kétágú fogas rekeszenként. Fém lábakon áll a könnyebb takarítás miatt.  1, 
Anyaga: Anyaga: 18 mm-es laminált bútorlap lekerekített 2 mm-es ABS élzárással.</t>
  </si>
  <si>
    <t xml:space="preserve">Ülésmagasság 28cm - Egy fakk szélessége 37cm - 2 gyermek részére. Mérete: szélesség :120cm, magasság :160cm, - Ülőpad mélysége: 50 cm, Felső elem mélysége: 28cm, anyaga: Laminált bútorlap lekerekített ABS élzárással, </t>
  </si>
  <si>
    <t xml:space="preserve">Űrtartalom: 250 ml, </t>
  </si>
  <si>
    <t>rekeszes fali polc
(fogmosótartó)</t>
  </si>
  <si>
    <t>opció</t>
  </si>
  <si>
    <t>Óvodai görgős tároló KID típusú ágyakhoz</t>
  </si>
  <si>
    <t>Fémkeretes, 4 db minden irányba guruló kerékkel ellátott gurulós tároló KID típusú óvodaiágyhoz. - Mérete: 133x60x10 cm. - Terhelhetősége: max 100 kg - A görgős tároló csak beltéri használatra javasolt. - Sík felületen mozgatható, küszöbön, egyéb kiemelkedő pontokon való átmozgatása garanciavesztéssel jár. Lapraszerelt termék.. 133x60x10 cm, anyaga: fém</t>
  </si>
  <si>
    <t>Védőhuzat óvodai fektetőágyra - 30 db ágyra, zipzáros kivitel</t>
  </si>
  <si>
    <t>Lili szék, ovis méret, 34 cm magas, natúr, rakásolható</t>
  </si>
  <si>
    <t>Ülésmagasság: 34 cm, Teljes magasság: 61 cm. A székek egymásba illeszthetők, így praktikusan tárolhatók. Mélyített ülése és íves háttámla teszi rendkívül kényelmessé és ergonomikussá. Anyaga: Az ülés és háttámla rétegelt lemezből, a szék szerkezete bükkfából készül, vízbázisú, környezet- és gyermekbarát lakkal kezelve. Készre szerelt, külső csavarozásmentes. Natúr színű. A lábak alja műanyag csúszásgátlóval van ellátva.. Ülésmagasság: 34 cm magas - színe natúr. Lakkozott., anyaga: Tömör bükkfa váz, mélyített rétegelt lemez ülőlap és íves háttámla</t>
  </si>
  <si>
    <t>Óvodai téglalap asztal, 120x67x58 cm, lekerekített sarkokkal, élekkel ABS élzárással</t>
  </si>
  <si>
    <t>Sarkok és élek lekerekítve - Tömörfa káva, fa sarokpaknikkal összefogatva, fogazott kötéssel ragasztva, a nagyobb ragasztási felület nagyobb szilárdságot eredményez. - Hengeres tömörfa lábak, a lábak bemarással a kávák találkozásánál a nagyobb stabilitás miatt. - A lábak a kávával kapupánt csavarokkal vannak rögzítve, külső fogazású alátéttel a visszalazulás elkerülése érdekében. - Az asztallap a kávával nemcsak a sarokpaknikon keresztülmenő facsavarokkal, de pluszban sarokvasakkal facsavarokkal van rögzítve, ez egy extra védelem, ami miatt nem válik el az asztallap a kávától, ha a lapnál fogva emelik meg az asztalt. - A káva és a lábak csiszolt, lakkozott felületűek, ezzel is kiemelve a tömörfa szépségeit és tapintásra is kellemes simaságot ad. - Asztallap mérete: 120x67 cm. Asztal magassága: 58 cm, anyaga: asztallap 18 mm-es világosbükk laminált bútorlap ABS élzárással. Káva és lábak: bükkfa. Asztallap mérete: 120x67 cm. Asztal magassága: 58 cm, anyaga: Asztallap: 18 mm-es világosbükk laminált bútorlap ABS élzárással. Káva és lábak: bükkfa</t>
  </si>
  <si>
    <t>Curver Játéktároló kosár, 18 l rattan hatású, krém</t>
  </si>
  <si>
    <t>Curver Játéktároló kosár, 30 l rattan hatású, krém</t>
  </si>
  <si>
    <t>Élősarokállvány, 90x116 cm, átmérő 90 cm</t>
  </si>
  <si>
    <t>Flóra tálalószekrény, 120x90x50 cm, juhar</t>
  </si>
  <si>
    <t>Fanni pedagógusasztal 120x60x75 cm - Juhar</t>
  </si>
  <si>
    <t>fiókkal és oldalszekrénnyel, fa fogantyúval. Rendelhető fém fogantyúval is.. 120x60x75 cm, anyaga: 18 mm-es laminált bútorlap, lekerekített ABS élzárással.</t>
  </si>
  <si>
    <t>Szélesség: 42 cm Magasság: 97 cm Mélység: 40 cm, anyaga: - Natúr és pácolt faváz színekben</t>
  </si>
  <si>
    <t>Felnőtt öltözőszekrény 3 személyes - juhar</t>
  </si>
  <si>
    <t>Anyaga: 18 mm-es laminált bútorlap lekerekített 2 mm-es ABS élzárással. Hátfala HDF lemez, ezért térbe állítását nem javasoljuk. Alapfelszereltsége: felül 1 polc, alatta vállfatartó rúd és 1 db kétágú fogas rekeszenként. Fém lábakon áll a könnyebb takarítás miatt. Készre szerelten, fém fogantyúval szállítjuk. 1, 2 és 3 személyes kivitelben gyártjuk.. 86x52x180 cm, anyaga: Anyaga: 18 mm-es laminált bútorlap lekerekített 2 mm-es ABS élzárással.</t>
  </si>
  <si>
    <t>Curver Billenő fedeles szemetes, 25 l, fehér</t>
  </si>
  <si>
    <t>Curver Szelektív szemetesek, 4 x 25 l</t>
  </si>
  <si>
    <t>Ülésmagasság 28cm - Egy fakk szélessége 37cm - 2 gyermek részére. Mérete: szélesség :80cm, magasság :160cm, - Ülőpad mélysége: 50 cm, Felső elem mélysége: 28cm, anyaga: Laminált bútorlap lekerekített ABS élzárással, - A terméket készre szerelten szállítjuk, juhar alapszínben.</t>
  </si>
  <si>
    <t>Ülésmagasság 28cm - Egy fakk szélessége 37cm - 2 gyermek részére. Mérete: szélesség :120cm, magasság :160cm, - Ülőpad mélysége: 50 cm, Felső elem mélysége: 28cm, anyaga: Laminált bútorlap lekerekített ABS élzárással, - A terméket készre szerelten szállítjuk, juhar alapszínben.</t>
  </si>
  <si>
    <t>Fali fogas - 5 db kétágú akasztóval, 10 személyes - juhar</t>
  </si>
  <si>
    <t>10 személyes. Mérete: 100x4x10 cm, anyaga: Laminált bútorlap, ABS élzárás</t>
  </si>
  <si>
    <t>Törölköző- és fogmosópohártartó, 30 személyes, 150x18x59 cm, juhar</t>
  </si>
  <si>
    <t>30 személyes. 150x18x59 cm, anyaga: laminált bútorlap</t>
  </si>
  <si>
    <t>Fogmosópohár - 1 db</t>
  </si>
  <si>
    <t>A műanyag nem törik el és ártalmatlan - adalékanyagok nélküli. - Az eldobható edények és evőeszközök fenntartható alternatívája, mert újra használható.. 2,3 dl - Magasság: 17 cm - Átmérő: 8 cm, anyaga: Műanyag</t>
  </si>
  <si>
    <t>A széles nyílásnak köszönhetően a folyékonyszappannal egyszerűen utántölthető.. Magassága: 18 cm, anyaga: Műanyag</t>
  </si>
  <si>
    <t>Textil fésűtartó 30 fős 24 hó+</t>
  </si>
  <si>
    <t>Kellemes tapintású, könnyen kezelhető pamut törölköző, melyet a könnyebb kezelhetőségért akasztófüllel láttak el. - Egyaránt ajánljuk otthoni és intézményi használatra is. - 60 C fokon mosható, szárítógépben szárítható. - Többféle méretből és színből lehet kiválasztani a számunkra megfelelőt. - - Súly: 400 g/m2. Termék mérete: 30x50 cm, anyaga: 100% pamut</t>
  </si>
  <si>
    <t>Kellemes tapintású, könnyen kezelhető pamut törölköző, melyet a könnyebb kezelhetőségért akasztófüllel láttak el. - Egyaránt ajánljuk otthoni és intézményi használatra is. - 60 C fokon mosható, szárítógépben szárítható. - Többféle méretből és színből lehet kiválasztani a számunkra megfelelőt. - Súly: 400 g/m2 - Termék mérete: 50x100 cm. anyaga: 100% pamut</t>
  </si>
  <si>
    <t>Steppelt ágynemű garnitúra - fehér</t>
  </si>
  <si>
    <t>Tartalma: - - 1 darab 90x140 cm-es paplan - - 1 db 38x48 cm-es párna - A steppelésnek köszönhetően nem csomósodnak, vasalást nem igényelnek. - Strapabíró, hosszú élettartamú! - Az ágynemű 40 fokon mosható! - A szövet színe fehér.. anyaga: Poliészter, textil</t>
  </si>
  <si>
    <t>Ágyneműhuzat szett - Városos - kék, zipzáros</t>
  </si>
  <si>
    <t>Mintázata: kék alapon városos mintával. - Azonos mintázatú steppelt és vászon lepedővel kiegészíthető.. 1 db 90x140 cm-es zipzáras paplanhuzat, - 1 db 38x50 cm-es zipzáras párnahuzat, anyaga: - - 65% pamut - - 35% poliészter</t>
  </si>
  <si>
    <t>Adagtál mély, polipropilén, 18,5 cm</t>
  </si>
  <si>
    <t>Tartalma: 1 db. Átmérő: 18,5 cm, anyaga: polipropilén</t>
  </si>
  <si>
    <t>Adagtál lapos, polipropilén, 21 cm</t>
  </si>
  <si>
    <t>Tartalma: 1 db. Átmérő: 21 cm, anyaga: polipropilén</t>
  </si>
  <si>
    <t>Csemegetányér, polipropilén, 19 cm</t>
  </si>
  <si>
    <t>Tartalma: 1 db. Átmérő: 19 cm, anyaga: polipropilén</t>
  </si>
  <si>
    <t>Bögre, policarbonát 250 ml</t>
  </si>
  <si>
    <t>1 db. Űrtartalom: 250 ml - Méret: 7,5 x 7,5 cm, anyaga: policarbonát</t>
  </si>
  <si>
    <t>Evőkanál, rozsdamentes</t>
  </si>
  <si>
    <t>Evővilla, rozsdamentes</t>
  </si>
  <si>
    <t>Evőkés, rozsdamentes</t>
  </si>
  <si>
    <t>Teáskanál, rozsdamentes</t>
  </si>
  <si>
    <t>Kancsó fedeles 1,8 l - polipropilén</t>
  </si>
  <si>
    <t>1,8 L., anyaga: Polipropilén</t>
  </si>
  <si>
    <t>Kancsó fedővel 2,1l</t>
  </si>
  <si>
    <t>Űrtartalom: 2,1 L, anyaga: Polikarbonát</t>
  </si>
  <si>
    <t>Tálca 30x41 cm</t>
  </si>
  <si>
    <t>1 db. Mérete: 50 x 65 cm, anyaga: pamut</t>
  </si>
  <si>
    <t>Ételszállító kocsi, 3 polcos</t>
  </si>
  <si>
    <t>teherbírás: 100 kg/polc. hárompolcos - 84x52x93 cm - Négy kerekéből 2 kerék fékezhető., anyaga: acél</t>
  </si>
  <si>
    <t>Ajánlott termék megnevezés</t>
  </si>
  <si>
    <t>Ajánlott termék leírás</t>
  </si>
  <si>
    <t>Opció</t>
  </si>
  <si>
    <t>Fedeles kancsó, 2,2 l, polikarbonát</t>
  </si>
  <si>
    <t>Űrtartalma: 2,2 L, anyaga: Policarbonát, átlátszó</t>
  </si>
  <si>
    <t>Levesestál RM. 29cm +fedő+merőkanál 3L</t>
  </si>
  <si>
    <t xml:space="preserve">Űrtartalom: 3 L, </t>
  </si>
  <si>
    <t>1 db fektetőágy súlya: 3,7 kg. Ágy mérete: 133x58x12cm, anyaga: Keret: porszórt acélcsőváz - Lábak: erős, fröccsöntött lekerekített műanyag - Fekvőfelület : rugalmas légáteresztő műanyagvászon; több színben</t>
  </si>
  <si>
    <t>Átmérő: 70 cm - Űrtartalom: 70 liter - Belső: polisztirol golyó, anyaga: textil; több színben</t>
  </si>
  <si>
    <t>Puhasarok mesepárna - 24 hó+</t>
  </si>
  <si>
    <t>Szőnyeg dzsungel állatai 160x230 cm</t>
  </si>
  <si>
    <t>Strapabíró, könnyen kezelhető antiallergén és antisztatikus kész, szegett szőnyeg. - Padlófűtéses felületre is kiválóan alkalmas.. 160x230 cm, anyaga: 100% polipropilén - Száltípus: friese, 12 mm - Súly: 2000 g/m2; töb színben</t>
  </si>
  <si>
    <t>Strapabíró, könnyen kezelhető antiallergén és antisztatikus kész, szegett szőnyeg. - Padlófűtéses felületre is kiválóan alkalmas.. 200x280 cm, anyaga: 100% polipropilén - Száltípus: friese, 12 mm - Súly: 2000 g/m2; több színben</t>
  </si>
  <si>
    <t>Szőnyeg dzsungel állatai  200x280 cm</t>
  </si>
  <si>
    <t>Lili kanapé- (gyerekeknek)</t>
  </si>
  <si>
    <t>Lakkozott kivitel. . Ülésmagasság: 22 cm. - Teljes méret: 128x66x39 - Láb vastagsága: 3x4 cm-es bükkfa. , anyaga: Bükkfa, textil; több színben</t>
  </si>
  <si>
    <t>Felakasztható gyerekfésű</t>
  </si>
  <si>
    <t>1 db fésű Kifejezetten intézményi felhasználásra kifejlesztve, lekerekített szélei miatt biztonságos a gyerekek számára is. A nyelén kialakított lyuk segítségével akár felakasztva is tárolható! Ezek az élénk színű fésűk rendkívül ellenállóak hővel és vízzel szemben és mosogatógépben is használhatóak. Különleges anyag összetételük miatt szinte összetörhetetlenek!. Termék mérete:19 cm., anyaga: Polpropilén; több színben</t>
  </si>
  <si>
    <t>1 db fogmosópohár Kifejezetten intézményi felhasználásra kifejlesztve. Ezek az élénk színű poharak rendkívül ellenállóak hővel és vízzel szemben, továbbá mikrohullámú sütőben és mosogatógépben is használhatóak. Különleges anyag összetételük miatt szinte összetörhetetlenek! -40 C foktól +120 fokig hőálló. A termék űrtartalma: 2,d l A termék alsó átmérője: 5,4 cm A termék felső átmérője: 7 cm, anyaga: Polikarbonát; több színben</t>
  </si>
  <si>
    <t>Törölköző, pamut, 30x50 cm</t>
  </si>
  <si>
    <t>Törölköző, pamut, 50x100 cm</t>
  </si>
  <si>
    <t>Impregnált Abrosz - kockás, 80x140 cm</t>
  </si>
  <si>
    <t>Több színű, kockás impregnált abrosz. Erős textil anyagból készült, intézmények mindennapi használatára megfelelő. Víztaszító réteggel kezelt, nedves ruhával vagy mosógépben maximum 30 fokon mosható. A terítő széle vágott, szegést nem igényel. Az abrosz anyaga 55% pamut, 45% poliészter. Mérete 80x140 cm.. Mérete: 80x140 cm - Szegést nem igényel, vágott széllel., anyaga: 55% pamut, 45% poliészter</t>
  </si>
  <si>
    <t>Óvodai vászon lepedő, sarokgumis</t>
  </si>
  <si>
    <r>
      <t>133x58 cm-es fektetőágyhoz!</t>
    </r>
    <r>
      <rPr>
        <sz val="10"/>
        <color rgb="FF000000"/>
        <rFont val="Arial"/>
        <family val="2"/>
        <charset val="238"/>
      </rPr>
      <t>. Termék mérete:75x145 cm, anyaga: - - 65% Poliészter - - 35% Pamut; több színben</t>
    </r>
  </si>
  <si>
    <t>Vágódeszka, 32,5x26,5x2cm</t>
  </si>
  <si>
    <t>1 db. Mérete: 32,5x26,5x2cm, anyaga: műanyag; több színben</t>
  </si>
  <si>
    <t>Sötétkék színű textil doboz, áttetsző zsebecskével. A doboz mérete: 36x26x15 cm, teherbírása: maximum 3 kg. A tároló elején lévő textil fogantyú alatt található áttetsző zsebbe óvodai jel, név vagy bármilyen egyéb jelölés tehető. A dobozhoz tető nem tartozik. Strapabíró anyagának köszönhetően egy hosszúéletű kiegészítője lehet a gyerek- vagy a csoportszobának egyaránt.</t>
  </si>
  <si>
    <t>Kiszedő kanál, rm., 400mm</t>
  </si>
  <si>
    <t>Univerzális csipesz, rm., 300mm</t>
  </si>
  <si>
    <t>Gyerekkanál, rozsdamentes</t>
  </si>
  <si>
    <t>Gyerekvilla, rozsdamentes</t>
  </si>
  <si>
    <t>Gyerekkés, rozsdamentes</t>
  </si>
  <si>
    <t>Színes tárolódoboz - kék és piros</t>
  </si>
  <si>
    <t xml:space="preserve"> </t>
  </si>
  <si>
    <r>
      <rPr>
        <b/>
        <sz val="10"/>
        <rFont val="Times New Roman"/>
        <family val="1"/>
      </rPr>
      <t>mozgáskultúrát, mozgásfejlődést segítő,
mozgásigényt kielégítő eszközök</t>
    </r>
  </si>
  <si>
    <r>
      <rPr>
        <b/>
        <sz val="10"/>
        <rFont val="Times New Roman"/>
        <family val="1"/>
      </rPr>
      <t>ének, zene, énekes játékok eszközei</t>
    </r>
  </si>
  <si>
    <r>
      <rPr>
        <b/>
        <sz val="10"/>
        <rFont val="Times New Roman"/>
        <family val="1"/>
      </rPr>
      <t>az anyanyelv fejlesztésének, a kommunikációs
képességek fejlesztésének eszközei</t>
    </r>
  </si>
  <si>
    <r>
      <rPr>
        <b/>
        <sz val="10"/>
        <rFont val="Times New Roman"/>
        <family val="1"/>
      </rPr>
      <t>értelmi képességeket (érzékelés, észlelés, emlékezet, figyelem,
képzelet, gondolkodás) és a kreativitást fejlesztő
anyagok, eszközök</t>
    </r>
  </si>
  <si>
    <r>
      <rPr>
        <b/>
        <sz val="10"/>
        <rFont val="Times New Roman"/>
        <family val="1"/>
      </rPr>
      <t>ábrázoló tevékenységet
fejlesztő eszközök</t>
    </r>
  </si>
  <si>
    <r>
      <rPr>
        <b/>
        <sz val="10"/>
        <rFont val="Times New Roman"/>
        <family val="1"/>
      </rPr>
      <t>a természeti-emberi-tárgyi környezet megismerését
elősegítő eszközök, anyagok</t>
    </r>
  </si>
  <si>
    <r>
      <rPr>
        <b/>
        <sz val="10"/>
        <rFont val="Times New Roman"/>
        <family val="1"/>
      </rPr>
      <t>munka jellegű
tevékenységek eszközei</t>
    </r>
  </si>
  <si>
    <t>A szín eltérhet!. 65x115 cm, anyaga: fa</t>
  </si>
  <si>
    <t>7 db-os játékkészlet mely az alábbiakat tartalmazza: 1 db zöld nyeles szűrő, 1 db nyeles serpenyő, 1db nyeles fazék, 1db sárga fazék fedővel, 2 db lapos kiszedőkanál melyből az egyik lyukas.. Csomagolás mérete:29,5x17,5x10 cm, anyaga: PVC MENTES MŰANYAG</t>
  </si>
  <si>
    <t>81 db-os készlet. anyaga: PVC mentes műanyag</t>
  </si>
  <si>
    <t>Tartalma: - 56 darabos készlet - 24 hónapos korú gyermekek használatára CE minősítéssel ellátva!. anyaga: PVC mentes műanyag</t>
  </si>
  <si>
    <t>Babaágy mérete:37,5x19,5x15 cm, anyaga: Fa</t>
  </si>
  <si>
    <t>A kép illusztráció, textil színben eltérhet a képtől!. Mérete: 46 x 30 x 39 (56) cm - hosszúság x szélesség x magasság (kerékkel), anyaga: Fonott vessző és textil</t>
  </si>
  <si>
    <t>A kép illusztráció, textil színben eltérhet a képtől!. Mérete:48 x 28 x 37 (58) cm -hosszúság x szélesség x magasság (kerékkel) , anyaga: Fonott vessző és textil</t>
  </si>
  <si>
    <t>A játék tartalma: - - 120 db nagyméretű láncszem - - 24 db feladatkártya - A termék strapabíró műanyag anyagból készült. - A szemek nagy mérete és a feladatlapok sokszínűsége elősegítik a biztonságos, és izgalmas játékot. - A láncszemek egymásba illeszthető kialakítása miatt, a gyermekek egy kis kézügyességgel egészen hosszú láncokat is készíthetnek. - A szemek egy zárható, műanyag dobozban érkeznek, ezzel segítve a könnyű tárolhatóságot. - Egy láncszem mérete: 7 cm. anyaga: Műanyag, karton</t>
  </si>
  <si>
    <t>Tartalma: - 8 db kesztyűbáb felnőtt kézre: - nagyapó, gazdag ember, öreganyó, - Ludas Matyi, Okos Kata, ördög, - liba, huszár</t>
  </si>
  <si>
    <t>19 cm, anyaga: fa</t>
  </si>
  <si>
    <t>Tartalma: - - 40 db főzhető geometriai forma - - 12 db feladatkártya - A geometriai formákat ábrázoló gyöngyök között megtalálható a gömb, a henger, a kocka, a háromszög alapú hasáb és a kis hordó forma is, összesen 4 különböző színben. - Minden gyöngy tömör, minőségi műanyagból készült a tartósság érdekében. - A szett egy füllel ellátott karton tárolódobozban érkezik, melyben később tárolhatjuk is az elemeket.. anyaga: Műanyag, karton</t>
  </si>
  <si>
    <t>Tartalma: - - 18 db fa építőkő - - 16 db feladatkártya - A készlet fa elemei 100%-ban minősített, ökológiailag fenntartható erdőgazdálkodásból származó fa anyagból készültek. - A kövek mind valamilyen természetes, amorf formával rendelkeznek. - Átmérőjük: 5,5 cm. anyaga: FSC fa, karton</t>
  </si>
  <si>
    <t>Tartalma: - 66 darabos készlet: - 5 db 25 cm-es és 6 db 40 cm-es lapát - 3 db 55 cm-es lapát - 3 db 23 cm-es kanál - 4 db 19 cm-es vakoló kanál - 3 db 42 cm-es gereblye - 8 db 10-12 cm-es homokozó forma - 12 db 12-15 cm-es kéz-láb nyom - 2 db 19 cm-es maci homokozóforma - 4 db 17 cm-es tengeri állatok homokozóforma - 5 db 16 cm-es vödör - 6 db 18 cm-es szita - 3 db 17 cm-es locsolókanna. Csomagolás mérete: 58,5x39,5x20,5 cm - 24 hónapos korú gyermekek használatára CE minősítéssel ellátva!. Csomagolás mérete: 58,5x39,5x20,5 cm, anyaga: PVC MENTES MŰANYAG</t>
  </si>
  <si>
    <t>A Dantoy bioműanyagból készült kertészkedő és homokozó készletében összesen 18 db elem található. - A felhasznált műanyag ÖKO minősítéssel ellátott. - A játékok mind lágy, pasztellszíneket viselnek, amelyek jól illeszkednek a természet színeihez. - Magasminőségű műanyag anyagának köszönhetően a szett elemei strapabíróak és könnyedén tisztíthatóak. Nedves ruhával vagy mosogatógépben is moshatók. - A játékok egyike sem tartalmaz az egészségre káros anyagokat. - A készlet tartalma: - - 1 db talicska - - 3 db ültető lapát - - 3 db ásó - - 3 db gereblye - - 2 db locsolókanna - - 6 db virágcserép - 2 éves kor felett ajánlott. - 24 hónapos korú gyermekek használatára CE minősítéssel ellátva!. anyaga: Bioműanyag</t>
  </si>
  <si>
    <t>Tartalma: - 1 db játékautó - Termék mérete: 45x20x23 cm - 24 hónapos korú gyermekek használatára CE minősítéssel ellátva!. Termék mérete:45x20x23 cm, anyaga: PVC MENTES MŰANYAG</t>
  </si>
  <si>
    <t>Termék átmérője: 22 cm - Kiváló minőségű játéklabda sportoláshoz, mozgásfejlesztő játékokhoz. Felfújva szállítjuk, de szükség esetén tűszelepes pumpával fújható. Ftalátmentes termék, egészségre ártalmas anyagot nem tartalmaz. - Ajánlott korosztály 6 hó+. anyaga: ftalátmentes műanyag</t>
  </si>
  <si>
    <t>Mérete: 19,3x19,3x12,5 cm, anyaga: Fa</t>
  </si>
  <si>
    <t>A Goki egyensúlyozó Holdacskája egy ívelt aljú citromsárga fa hold, amely nyugodtan fekszik a hátán. - Erre kell minél több színes hengert rátenni úgy, hogy ne billenjen el semerre és ne is guruljon le róla egyetlen henger sem. - A készletben összesen 20 elem található: - - 1 db fekvő Hold - - 1 db színdobó kocka - - 18 db eltérő vastagságú henger - 4 éves kortól ajánlott!. Mérete: 17,5x8,1 cm, anyaga: Fa</t>
  </si>
  <si>
    <t>Termék mérete: 69x126 cm - Anyaga: MDF bútorlap - A falra szerelhető Kis Vukot ábrázoló vonalvezető vidám és színes megjelenésével nem csupán a dekorációért felel, hanem készségfejlesztő feladatokat is lehet vele végezni. - A fali vonalvezetők lehetőséget biztosítanak a gyerekeknek arra, hogy a nagymozgások gyakorlása által megalapozódjanak az iskolaérettséghez fontos finommotorikus készségeik, összehangolódjon a szem-kéz koordinációjuk. - A számos lehetőséget kínáló játék változatos feladatokat kínál. Használatával fejleszthető a figyelem, a koncentráció, az ok-okozati összefüggések felismerésének lehetősége. - Esztétikus formája, kellemes színvilága egyaránt ösztönzően hat a legkisebbekre, az óvodás- és az iskoláskorú gyermekekre egyaránt. - A falra fogatása az egységcsomagban érkező csavarral és dübellel lehetséges.</t>
  </si>
  <si>
    <t>Tartalma: - - 5 db kétoldalas feladatkártya - - 32 db maci (4 szín és 4 méret) - - 1 db fa csipesz - - mágnessel záródó tároló doboz, anyaga: Fa, műanyag</t>
  </si>
  <si>
    <t>Horgászverseny nem csak egymás ellen, de még a homokóra ellen is! - Tartalma: - 1 db tengert mintázó négyoldalú játéktér kartonból - 2 db mágneses fa horgászbot - 4x3 db fából készült hal (piros, kék, sárga, zöld színben) - 1 db fa bakancs - 1 db homokóra. A doboz mérete: 22x22x9 cm., anyaga: Karton, fa, mágnes</t>
  </si>
  <si>
    <t>A készlet tartalma 3 db tüskés karika kék, zöld és sárga színben. A készlet 3 különböző erősségű, ellenállási szintű karikát tartalmaz, kék, zöld, sárga színben, ami fokozatosan segíti a gyerekeket és felnőtteket egyaránt a fogási, csavarási és szorítási képességekben. A tüskés felület fokozza a tapintás-érzékelést. A különböző gyakorlatok elősegítik a csuklóízületek rugalmasságát és az alkar erejét. Terápiás foglalkozásokon is alkalmazható.. A termék átmérője: 15 cm. A termék vastagsága: 3 cm., anyaga: műanyag</t>
  </si>
  <si>
    <t>6 db ø 6,5 cm-es, 1 cm vastag gumikarika három ellenállási szinten: - sárga - puha - zöld - közepes - kék - kemény, anyaga: gumi</t>
  </si>
  <si>
    <t>Az elemek mérete: 6,7x6,7x5,8 cm. 12 db-os készlet, anyaga: fa</t>
  </si>
  <si>
    <t>Tartalma: - - 1 db zsák - - 20 db érzékelő párnácska. Párnák mérete: 5 x 5 cm, anyaga: Textil</t>
  </si>
  <si>
    <t>A Gonge érzékelő korong szettje szórakoztató módon képes fejleszteni a kicsik és a nagyok érzékelését, memóriáját, egyensúlyát és tapintását is. - A szettben 1 db titokzsák, 1 db szembekötő pánt, 10 db 11 cm-es korong és 10 db 27 cm-es korong található. - A korongok felülete más-más színű és mintázatú szintetikus gumiból lett kialakítva. A titokzsák és a szembekötő anyaga textil, kitalálós játékok játszására kitűnően alkalmas. - Nincs korosztályhoz kötve. - Teherbírása: 100 kg - 2 éves kortól CE minősítéssel ellátva! Tartalma: - 1 db titokzsák - 1 db szembekötő pánt - 10 db 11 cm-es korong - 10 db 27 cm-es korong. anyaga: kemény és lágy műanyag</t>
  </si>
  <si>
    <t>11 darabos ortopédiai szőnyegkészlet - Ezek az ortopédiai szőnyegek elősegítik a gyerekek fizikai- és kognitív készségeinek fejlesztését.. A nagyobb elemek mérete: 28,5x28,5 cm - A kisebb elemek mérete: 14,3x17,3 cm, anyaga: Szilikon, szintetikus anyag</t>
  </si>
  <si>
    <t>Teherbírása:50 kg - Tartalma: - 1 darab motor. Termék mérete:72x38,5x46 cm - Ülésmagasság: 33 cm, anyaga: PVC MENTES MŰANYAG</t>
  </si>
  <si>
    <t>Tartalma: - 1 pár henger. Termék mérete:19 cm magasságú, ø 10,5 cm, anyaga: PVC MENTES MŰANYAG</t>
  </si>
  <si>
    <t>A forgó, egyensúlyozó tölcsér számos területre fejlesztő hatással bír, így a kisebbek számára is egy hasznos eszköz lehet. - A piros színű, műanyagból készült forgó anyagának köszönhetően kimondottan könnyen tisztítható, lekerekített szélei biztonságossá teszik a használatát. Félköríves kialakítása teszi lehetővé a ringatást és forgást, magasított oldalai védelmet nyújtanak. - A tölcsér fent marad a víz felszínén, így kishajóként is használható. (Felnőtt felügyelet mellet!) - Termék mérete: 44 cm - Átmérője: 80 cm - Terhelhetősége: 100 kg - 3-10 éves kor között ajánljuk. . anyaga: műanyag</t>
  </si>
  <si>
    <t>anyaga: Öt különböző anyag, parafa, alumínium, habszivacs, TPE gumi és beton.</t>
  </si>
  <si>
    <t>A Gonge GO-GO taposórollere igazán vidám módon fejleszti az egyensúlyérzéket és a lábizomzatot is. - A termék 4 db nagyméretű, masszív kerekét két pedál segítségével lehet hajtani. - A roller kemény műanyag és fém részletekből áll. - Termék mérete: 36x50x15 cm - Terhelhetősége: 75 kg - 4-15 éves korosztály számára ajánlott. - A rollerhez a fogantyúk kölün vásárolhatóak! (GS 2131) Tartalma: - 1 darab egyszemélyes roller - Terhelhetőség: 50 kg. anyaga: műanyag, fém</t>
  </si>
  <si>
    <t>A kék, piros, sárga, zöld színű ejtőernyő minden korosztály számára biztosítja a testmozgást, és kiváló módja az alapvető fizikai koordináció fejlesztésének. - A színes, könnyű, tűzálló poliészterből készült, 8 db nagyon erős fogantyúval az ejtőernyő sokféle játékot és tevékenységet inspirál. - Egy erős, 10 mm vastag kötél a külső élbe van varrva, így szinte korlátlan számú ember játszhat egyszerre. - Átmérő: 3,5 m - Maximális terhelés 10 kg - Anyaga: Lemosható, tűzálló orkán - 2 éves kor felett ajánlott. - 2 éves kortól CE minősítéssel ellátva! Tartalma: - 8 db fogantyúval - középen lyukkal.. anyaga: Lemosható orkán</t>
  </si>
  <si>
    <t>A Gonge cirkáló deszkája számos fejlesztő feladathoz alkalmazható, kimondottan a játékos fejlesztésekhez lett megalkotva. - A deszka strapabíró műanyag anyagból készült, erős kerekekkel. - A használata közben több pozícióban lehet rajta elhelyezkedni, így a deszka felső lapja ennek megfelelően lett kialakítva. Biztonságos, széles formájának köszönhetően jól alátámasztja a fekvő gyermek derekát is. - A deszka színe zöld, felső lapja szürke. - Mérete: 57x39x14 cm - Terhelhetősége: 100 kg - 0-10 éves korosztály számára ajánlott. - 0 éves kortól CE minősítéssel ellátva! Tartalma: 1 db cirkáló. anyaga: Kemény Műanyag</t>
  </si>
  <si>
    <t>Terhelhetőség: 60 kg. Tartalma: - - 1 db 47x35x31 cm-es billentő, - - 2 db 60x74x66 cm-es háromszög, - - 1 db 60x67x72-es center, - - 1 db 68x68x15 cm-es sziget, - - 1 db 140x10x6 cm-es gerenda, - - 1 db 190x40x8 cm-es korlát, - - 1 db 190x40x8 cm-es csúszda, - - 1 db 190x40x8 cm-es létra, - - 1 db 190x40x8 cm-es mászóháló, - - 1 db 153x40x8 cm-es érzékelő ösvény, - - 1 db 190x40x8 cm-es sétáló - A KÉSZLET AZ ÉRZÉKELŐKORONGOKAT, A MATRACOT ÉS A BORDÁSFALAKAT NEM TARTALMAZZA!!! , anyaga: tömör bükkfa</t>
  </si>
  <si>
    <t>Termék mérete: 29 x 17 x 30 cm - Terhelhetőség: 40 Kg, anyaga: puha műanyag</t>
  </si>
  <si>
    <t>Tartalma: - 1 darab gördeszka - 4 darab gumírozott gumírozott kerék - 1 csomag szerelék. Termék mérete:40x31 cm, anyaga: műanyag</t>
  </si>
  <si>
    <t>Tartalma: - 1 darab gördeszka - 4 darab gumírozott kerék - 1 csomag szerelék. Termék mérete:40x31 cm, anyaga: műanyag</t>
  </si>
  <si>
    <t>87x47x49 cm (7 kg) - Terhelhetőség: 130 kg - A termék megfelel az EN71 biztonsági és minőségi szabványoknak (EN71-1, EN71-2, EN71-3, EN71-8). Az elemek prémium minőségű vízbázisú lakkal és festékkel kezeltek, melyek környezetre és egészségre nem károsak. A felhasznált fa alapanyag 15 mm-es balti nyírből készült rétegelt lemez, mely FSC és CE tanúsítvánnyal rendelkezik. A termékeket beltéri használatra tervezték, de óvatos használat mellett kültéren is használhatóak. - Lapra szerelt termék! - A termék a rámpát, létrát nem tartalmazza, azok külön megvásárolhatók! - 24 hónapos korú gyermekek használatára CE minősítéssel ellátva!</t>
  </si>
  <si>
    <t>115x45 cm (6,3 kg) - Terhelhetőség: 50 kg - Egyik oldalán mászóka kapaszkodókkal, másik oldalán csúszdával. - A termék megfelel az EN71 biztonsági és minőségi szabványoknak (EN71-1, EN71-2, EN71-3, EN71-8). Az elemek prémium minőségű vízbázisú lakkal és festékkel kezeltek, melyek környezetre és egészségre nem károsak. A felhasznált fa alapanyag 15 mm-es balti nyírből készült rétegelt lemez, mely FSC és CE tanúsítvánnyal rendelkezik. A termékeket beltéri használatra tervezték, de óvatos használat mellett kültéren is használhatóak. - Lapra szerelt termék! - 24 hónapos korú gyermekek használatára CE minősítéssel ellátva!</t>
  </si>
  <si>
    <t>115 cm x 41,4 cm (6,9 kg) - Egyik oldalán 8 db mászó kővel, másik oldalán csúszdával - Terhelhetőség: 50 kg - A termék megfelel az EN71 biztonsági és minőségi szabványoknak (EN71-1, EN71-2, EN71-3, EN71-8). Az elemek prémium minőségű vízbázisú lakkal és festékkel kezeltek, melyek környezetre és egészségre nem károsak. A felhasznált fa alapanyag 15 mm-es balti nyírből készült rétegelt lemez, mely FSC és CE tanúsítvánnyal rendelkezik. A termékeket beltéri használatra tervezték, de óvatos használat mellett kültéren is használhatóak. - Lapra szerelt termék! - 24 hónapos korú gyermekek használatára CE minősítéssel ellátva!</t>
  </si>
  <si>
    <t>Terhelhetősége: 100 kg - A trambulin színe nem választható, a raktárkészlettől függ!. Termék tömege: 17 kg - Átmérője: 140 cm</t>
  </si>
  <si>
    <t>Tartalma: 1 db egyensúlyfejlesztő eszköz 3 db különböző színű és súlyú golyó Használható ráállva, térdelve, kézben fogva, egyedül, vagy párban. Kiválóan fejleszti a koncentrációt, az egyensúlyérzéket és a mozgáskoordinációt. A labirintus mérete: 40x54 cm, anyaga: műanyag</t>
  </si>
  <si>
    <t>Érzékelésfejlesztő, masszírozó szőnyeg. A szőnyeg két végén tapadókorongok találhatóak, melyek használatával a szőnyeg elmozdulását és csúszását gátolják. A Weplay Masszírozó szőnyegen a járkálás olyan érzés, mintha kavicsokon, vagy faágakon sétálnánk. Az összefűzött műanyag rudak nyomást gyakorolnak a talp felületére, ezért járás közben fejlesztik a gyermekek idegrendszerét. 6 hónapos korú gyermekek használatára CE minősítéssel ellátva!. A termék mérete: 145x30 cm, anyaga: műanyag</t>
  </si>
  <si>
    <t>1 pár. 88x8 cm, anyaga: fa</t>
  </si>
  <si>
    <t>1 db. 170x17x26/32 cm, anyaga: fa</t>
  </si>
  <si>
    <t>Tartalma: 1 db Csörgőkarika, 1 db Csörgődob, 1 db Recés agogo, 1 db Nyeles fadob ütővel, 1 pár Maracas, 1 db Fa guiro ütővel, 1 pár Ritmusfa, 1 db Fadob ütővel, 1 db Nyeles kasztanyetta, 5 db Csörgő tojás, 1 db Triangulum, 4 db Csörgő csuklópánt, 1 db Csörgő derékpánt.</t>
  </si>
  <si>
    <t>24 db fa helyzetkártya (5x5 cm) - fából készült érzelemkártya (2,5x2,5 cm) - 1 tapadókorong - 1 érzelem dobókocka - mágneses tárolódoboz (21x12x6 cm). anyaga: Fa</t>
  </si>
  <si>
    <t>40 db fa puzzle darab (5x6 cm) - mágneses tárolódoboz (21x12x6 cm). anyaga: Fa</t>
  </si>
  <si>
    <t>4x2 db fa feladatsor (20x5 cm) - 4x16 db fa képkártya (5x5 cm) - mágneses tárolódoboz (23x21x6 cm). anyaga: Fa</t>
  </si>
  <si>
    <t>A doboz egy játéktáblát, 28 szemét elemet, 4 szelektív hulladékgyűjtőt, egy műanyag csipeszt, egy bábút és egy instrukciós kockát tartalmaz.. anyaga: karton, műanyag</t>
  </si>
  <si>
    <t>Tartalma: - - 15 db dobókocka - - 90 db piktogram - - 10 db korong - - 1 db CD, anyaga: Műanyag</t>
  </si>
  <si>
    <t>4 db 8 cm-es állat: kutya, cica, nyúl, mókus - 25 db 20x13 cm-es kétoldalú laminált kártya - 150 db korong. 1 db 14x11x16 cm-es polifoam ház</t>
  </si>
  <si>
    <t>Tartalma: - - 1 db dobókocka - - 30 db 7,5cm-x7,5cm-es cselekvés kártya - - 5 db 7,5cm-es hatszögletű kártya. anyaga: Műanyag</t>
  </si>
  <si>
    <t>Tartalma: - - 1 db dobókocka - - 30 db 7,5cmx7,5cm-es állatkártya - - 5 db 7,5cm-es hatszögletű kártya. anyaga: Műanyag</t>
  </si>
  <si>
    <t>Tartalma: - - 6 db jármű kártya - - 6 db út kártya - - 24 db 4 cmx4,5cm-es tárgy kártya -</t>
  </si>
  <si>
    <t>Az anyanyelvi eszközcsalád a főnevek, - igék, melléknevek, relációs szavak - gazdag szókincsvilágán keresztül éri el, - hogy gyermekeink képesek legyenek az - ismereteiket fogalmakban értelmezni - 120 kocka segítségével. Az eszköz - játékosan juttatja el a gyermekeket a - fogalmak rendszerezéséhez, és az - ehhez szükséges nyelvi, fogalmi - gondolkodás kialakulásához.</t>
  </si>
  <si>
    <t>Tartalma: - - 24 db kép - - 4 db kirakótábla. Doboz mérete: 12 x 12 x 12 cm, anyaga: Karton</t>
  </si>
  <si>
    <t>A képek az alábbi témákban segítenek a gyermekeknek játékosan tanulni: színek csoportosítása, irányok, méretek, térbeliség. - Tartalma - 4 db 28x28 cm-es alaptábla - 4x16 db képkártya. Az alaptáblák mérete: 28x28 cm - A képkártyák mérete: 4,5x4,5 cm., anyaga: Fa</t>
  </si>
  <si>
    <t>Tartalma: - 1 db 50x70 cm-es falikép - 22 db kiegészítő. Termék mérete:50x70 cm-es falikép, anyaga: textil</t>
  </si>
  <si>
    <t>Tartalma: - - 9 db kocka 54 féle képpel. Doboz mérete: 8 x 8 x 3 cm, anyaga: Műanyag</t>
  </si>
  <si>
    <t>Játék tartalma: 9 kocka - Doboz mérete: 10x10 cm</t>
  </si>
  <si>
    <t>40x40x40/90cm, anyaga: Laminált bútorlap, ABS élzárás</t>
  </si>
  <si>
    <t>A doboz mérete: 18x23x7 cm - Tartalma: - 1 db nagy óra, állítható mutatókkal, - 16 db képkártya, - 6 db tevékenységkorong, - 1 db homokóra, - 1 db játékleírás. - 100%-ban újrahasznosított műanyagból készült!. anyaga: karton, újrahasznosított műanyag</t>
  </si>
  <si>
    <t>4 db fa témalap, mindkét oldalra nyomtatva (18x12 cm) - 24 db fa képkártya (6x6 cm) - mágneses tárolódoboz (21x12x6 cm). anyaga: Fa</t>
  </si>
  <si>
    <t>2 db fa munkalap (20x11 cm) - 36 fahasáb 6 féle színben - fa színdobó kocka (2,5x2,5 cm) - mágneses tárolódoboz (21x12x6 cm). anyaga: Fa</t>
  </si>
  <si>
    <t>Tartalma: - 1 db fa alaplap - 30 db fa kép 6 féle témakörben. - A sor elejére rajzolt kép segít hogy melyik témakörhöz (Vadon élő állatok, Gyümölcsök, Járművek, Tengeri állatok, Használati tárgyak, Háziállatok) tartozó kis kép illik az adott sorba.. Az alaplap mérete: 30x30 cm, anyaga: Fa</t>
  </si>
  <si>
    <t>Tartalma: - - 1 db játéktábla - - 4 db térbeli elem - - 4 db bábu - - 1 db dobókocka. Doboz mérete: 40 x 26 x 4 cm, anyaga: Karton</t>
  </si>
  <si>
    <t>Tartalma: - - 1 db játéktábla (6 puzzle-elem) - - 1 db dobókocka - - 4 db bábu. Doboz mérete: 15 x 22 x 4 cm, anyaga: Karton</t>
  </si>
  <si>
    <t>Tartalma: - - 1 db játéktábla - - 4 db fabábu - - 8 db kukac bábu - - 8 db cseresznyekorong - - 54 db lépéskártya. Doboz mérete: 40 x 26 x 4 cm, anyaga: Karton</t>
  </si>
  <si>
    <t>Tartalma: 100 db fafigura. anyaga: Fa</t>
  </si>
  <si>
    <t>Gyöngyfűző játék különböző méretű, színes fagyöngyökkel. - A gyöngyök mérete: kb. 1,5-2 cm - Lyukak átmérője: 1 cm - A játék során fejleszthető a kreativitás és a kézügyesség, továbbá az alkotásoknak csak a fantázia szabhat határt. - A készletben 90 db különböző formájú és színű fagyöngy, illetve 5 db színes fűzőfonal elvékonyított végekkel. Mindez egy praktikus, zárható műanyag tárolódobozban. - A fonalak hossza: kb. 60 cm - A termék 3 éves kor felett ajánlott!. 17x12x12 cm, anyaga: Fa</t>
  </si>
  <si>
    <t>A Goki logikai erdő készlete egy tüskés alaplapból és erdei kis formákból áll. - Az alaplapon 7 db eltérő méretű kis kiálló rudacska található, melyekre az egyes erdő tematikájú elemeket kell feltenni. Ilyen elemek lehetnek a gomba tönkök és kalapok, lombkorona, őzike vagy épp róka fejecske. - A feladat az, hogy megfelelő sorrendben kerüljenek megépítésre az egyes állatok, növények és gombák. - A kellemes színeknek és bájos formáknak köszönhetően igazán ösztönzi a gyerekeket a játékra. - 2 éves kortól ajánlott! - 24 hónapos gyermekek használatára CE minősítéssel ellátva!. 30x5,5x9,5 cm, anyaga: fa</t>
  </si>
  <si>
    <t>Tartalma: - - 3 db kétoldalas fatábla - - 6 db fa feladatkártya - - 40 db műanyag gyöngy - - 6 db műanyag pálca - - 1 db fa tartóállvány - - mágnessel záródó tárolódoboz, anyaga: Fa</t>
  </si>
  <si>
    <t>Mérete: 28x28x1,5 cm - Tartalma: 1 db alaplap, 10 db számokkal ellátott kiskacsa, 1 db horgászbot - 24 hónapos korú gyermekek használatára CE minősítéssel ellátva!. Mérete: 28x28x1,5 cm, anyaga: fa, fém</t>
  </si>
  <si>
    <t>Tartalma: 60darab kártya,10darab mesterkártya. Doboz méret:24,5x19 cm, anyaga: karton</t>
  </si>
  <si>
    <t>Tartalma: - - 8 pár 9x9 cm-es karton kártya különböző tapintású felülettel - - 16 db 9x9 cm-es kártya - - 2 db álarc. anyaga: karton</t>
  </si>
  <si>
    <t>32 db fa kártya, 3 db titokzsák, 8 db alap kép. 4x4 cm-es kártyák mérete, anyaga: fa</t>
  </si>
  <si>
    <t>Tartalma: - - 1 db rulett kerék, amely 6 különböző témakört tartalmaz a ház körül - - 18 db térbeli gumi figura. Doboz mérete: 30 x 28 x 5 cm, anyaga: Karton és műanyag</t>
  </si>
  <si>
    <t>Eper, paradicsom szelet, citrom, hagyma, gomba, paprika, retek, répa, kukorica szelet,. készlet tartalma: 10 db műanyag zöldség és gyümölcs, anyaga: Műanyag</t>
  </si>
  <si>
    <t>5 db-os szett - A termék anyaga műanyag, így könnyedén tisztán lehet tartani minden kiegészítőt, szivárgásmentes kialakításának köszönhetően fürdetés közben sem folyik el a víz. - A szett tartalma: 1 db babakád, 1 db babafésű, 1 db cumisüveg, 1 db játékbili, 1 db textil törülköző - A babakád mérete: 40x23x19 cm. Méret: 40x23x19 cm, anyaga: műanyag</t>
  </si>
  <si>
    <t>Tartalma: - 24 db 5-10 cm-es elem: - 3 db perec, 3 db fonott kalács, 3 db fonott szívecske, 3 db croissant, 3 db briós, 3 db gofri, 3 db pogácsa, 3 db kerek fonott kalács. anyaga: műanyag</t>
  </si>
  <si>
    <t>22 darab műanyag péksütemény, desszert - Perec, fagyi, habcsók, kifli, keksz, csoki, briós, croissant, linzer,. Termék méretei:Ø HABCSÓK 4,5 CM; CSOKOLÁDÉ 7 CM, anyaga: Műanyag</t>
  </si>
  <si>
    <t>48 darab műanyag élelmiszer, péksütemény, zöldség, - Hal, sült krumpli, hús, kolbász, kukorica, grill csirke, kalács, perec, kagyló, cukkini, répa, sajt, toast szelet, paradicsom, kaliforniai paprika, . Termék méretei: kb. 4,5–11,5 CM, anyaga: Műanyag</t>
  </si>
  <si>
    <t>6 db-os, különböző vadállatokból álló készlet, puhább műanyagból. - Az állatok hossza kb.: 10-15 cm. - Tartalma többféle afrikai állat. A vadállatok véletlenszerűen vannak csomagolva, azok nem választhatók!. anyaga: műanyag</t>
  </si>
  <si>
    <t>6 db-os háziállatkészlet puhább műanyagból. - Az állatok hossza kb.: 10-12 cm. - Tartalma: kecske, szamár, tehén, bika, juh és ló.. anyaga: műanyag</t>
  </si>
  <si>
    <t>A doboz mérete: 21x25,2x6,55 cm - Tartalma: 1 db 3D-s, nagyméretű fa, 1 db veteményeskert, 10 db csapszeg, 68 db, zöldségeket, virágokat, gyümölcsöket, állatokat ábrázoló elem. - Játéktippeket tartalmazó útmutató. - 100%-ban újrahasznosított műanyagból készült!. anyaga: karton, újrahasznosított műanyag</t>
  </si>
  <si>
    <t>A fadoboz mérete: 27x13,5x3,5 cm. - A doboz tartalma: 6 db mackó, 30 db ruha és kiegészítő. - 24 hónapos korú gyermekek használatára CE minősítéssel ellátva!. anyaga: fa</t>
  </si>
  <si>
    <t>A szett 2 db babát tartalmaz! - A gyerekek megismerkednek a ruha különböző rögzítőelemeivel és használatukkal. - Az aranyos, igényesen hímzett arcú babák kiváló minőségűek és játékosan edzik a gyerekek finommotorikáját a gombok, patentok, tépőzár és cipzár használatakor! A lábak hangot adnak, ha megnyomják őket.. Lány kb. 11x25x37 cm, fiú kb. 12x15x39 cm, anyaga: Textil</t>
  </si>
  <si>
    <t>Tartalma: - - 35 db 6x6 cm-es hulladékkártya - - 5 db 20x19x10 cm-es hulladékgyűjtő. anyaga: karton</t>
  </si>
  <si>
    <t>Tartalma: - - 54 db ételkártya - - 1 db színdobókocka. 66x45 cm-es piramis puzzle, anyaga: karton</t>
  </si>
  <si>
    <t>Csoportosítsuk a képeket az érzékszerveknek megfelelően. A kártyák segítségével fejlődik a gyermekek kommunikációja, ismeretanyaga. Tapintás,szaglás, ízlelés, látás, hallással ismerkednek és a hozzájuk tartozó fogalmakkal.Könnyen kombinálható egyéb, környezetünkben fellelhető anyagokkal.. Tartalma: - - 10 db 9x9 cm-es mesterkártya az öt érzékszerv képével - - 40 db 9x9 cm-es élethelyzetet ábrázoló fénykép</t>
  </si>
  <si>
    <t>Tartalma: - - 25 db 13x19 cm-es kétoldalas karton kártya - - 150 db korong - - letölthető hanganyaggal</t>
  </si>
  <si>
    <t>Tartalma: - - 30 db 16x13 cm-es kártya - - 6 történet</t>
  </si>
  <si>
    <t>Tartalma: 2 db 35 cm átmérőjű, óriási kör alakú puzzle, összesen 28 darab Puzzle, anyaga: Karton</t>
  </si>
  <si>
    <t>A játék 20 nagy kártyából áll - A kártyák mérete:11,5 x 11,5 cm, anyaga: Vastag, ellenálló kartonból készült.</t>
  </si>
  <si>
    <t>Tartalma: - 40 db képkártya, melyekből 20 képpár rakható össze - Doboz mérete: 14,5x20x5 cm - A Frank párosító játékok fejlesztik a motoros képességeket, illetve pozitív hatással vannak a logikai gondolkodás és a vizuális képességek fejlődésére is. - Pedagógusok ajánlásával!. anyaga: karton</t>
  </si>
  <si>
    <t>Tartalma: - 40 db képkártya, melyekből 20 képpár rakható össze - A doboz mérete: 14,5x20x5 cm - A Frank párosító játékok fejlesztik a motoros képességeket, illetve pozitív hatással vannak a logikai gondolkodás és a vizuális képességek fejlődésére is. - Pedagógusok ajánlásával!. anyaga: karton</t>
  </si>
  <si>
    <t>A készlet 71 db elemet tartalmaz. - A csomagolás mérete: 45x16x40 cm - Az összeszerelt barkácspad mérete: 40x84x45 cm - fa - karton - műanyag. anyaga: műanyag</t>
  </si>
  <si>
    <t>Fodrász szett a kis szépítkező tehetségeknek! - A készletben megtalálható 1 db hajszárító, 1 db tükör, 1 db hajkefe és 4 db hajcsat. - A termék strapabíró, élénk színű rózsaszín műanyagból készült, mely megragadja a gyermekek figyelmét és játékra ösztönzi őket! - A hajszárító hangot ad ki használat közben! - A készlet elem nélkül érkezik! - 3 éves kor felett ajánlott!. anyaga: Műanyag</t>
  </si>
  <si>
    <t>A 3 darabos Leifheit takarítókészlet élethűen utánozza a felnőttek által is használt eszközöket. - A készlet egy partvist, egy kis seprűt és egy lapátot tartalmaz. - Az eszközök színe sötét türkíz zöld, a seprű nyele pedig szürke, kis akasztóval a végén. - A partvis nyele lecsavarható!. anyaga: Műanyag</t>
  </si>
  <si>
    <t>A Bosch mini barkácsszettje fúrógéppel kimondottan gyerekek részére lett kialakítva. - A picike szerszámos táska és fúrógép Bosch logóval ellátott, sötétzöld színű. A külsejének köszönhetőn teljesen élethű, pont olyan, mint a felnőtteké. - A szett továbbá tartalmaz 2 db csavart, 4 db anyacsavart és alátétet, 2 db lécet, 1 kalapácsot, 1 fűrészt és 1 állítható villáskulcsot. Az elemek anyaga magas minőségű és strapabíró műanyag, így hosszúéletű kiegészítői lehetnek a gyerekek barkácsasztalának. - A még tökéletesebb játékélmény érdekében, ha bekapcsoljuk a fúrógépet világít és ugyanolyan hangot ad ki, mint valódi társa. - Működéséhez 2 db R06 ceruzaelem szükséges. Ezt a csomag nem tartalmazza! - 3 éves kortól ajánlott!. 32x8x29 cm, anyaga: Műanyag</t>
  </si>
  <si>
    <t>A Bosch mini barkácsszettje akkus csavarbehajtóval kimondottan gyerekek részére lett kialakítva. - A picike szerszámosláda és csavarbehajtó Bosch logóval ellátott, sötétzöld színű. A külsejének köszönhetően teljesen élethű, pont olyan, mint a felnőtteké. - A szett továbbá tartalmaz 4 db csavarbehajtó fejet, 2 db csavart, 4 db anyacsavart és alátétet, 2 db lécet, 1 kalapácsot, 1 fűrészt és 1 állítható villáskulcsot. Az elemek anyaga magas minőségű és strapabíró műanyag, így hosszúéletű kiegészítői lehetnek a gyerekek barkácsasztalának. - A még tökéletesebb játékélmény érdekében, ha bekapcsoljuk a behajtót forog, világít és ugyanolyan hangot ad ki, mint valódi társa. - A szerszámok egy fogantyús szerszámos ládában érkeznek, amely kiváló tároló alkalmatosság is. - 3 éves kortól ajánlott!. anyaga: Műanyag</t>
  </si>
  <si>
    <t>A Bosch mini szerelőpadja egy teljesen felszerelt barkácsasztal, amely minden kisgyermek számára izgalmakat rejt. - A munkapad különböző szerszámokkal, csavarokkal, anyákkal és alkotóelemekkel van felszerelve, mindez teljesen élethű módon. Biztonsági matricáknak, illetve a Bosch logónak és feliratnak köszönhetően tényleg egy igazi műhelyben érezhetik magukat a gyerkőcök. - A kis asztal sötétzöld, piros és szürke színekből áll össze. - Az elemek strapabíró műanyag anyagának köszönhetően hosszúéletű kiegészítői lehetnek minden gyerekszobának. - 3 éves kortól ajánlott!</t>
  </si>
  <si>
    <t>Mérete: Az öv kb. 90x14 cm, hajszárító kb. 10x3x11 cm. - A készlet 13 db-os és az alábbiakat tartalmazza: 4 db hajgumit, 4 db műanyag hajcsatot, 1 db ollót, 1 db hajszárítót, 1 db fésűt, 1 db hajformázót és egy praktikus, tépőzárral állítható övet tartalmaz.. anyaga: fa, textil</t>
  </si>
  <si>
    <t>A kétkerekű takarítókocsit könnyen elhúzhatják a gyerekek oda, ahol takarítani szeretnének. Tartalma: - 1 db kétkerekű takarítókocsi - 1 db vödör felmosó kicsavaróval - 1 db felmosó - 1 db seprű - 1 db lapát - 2 db szemetes zsák, melyek a kocsira rakhatók. . A csomagolás mérete: 39x31x55 cm, anyaga: műanyag</t>
  </si>
  <si>
    <t>50 db-os szett. Termék mérete: 42,5 x 8 x 29,5 cm, anyaga: műanyag</t>
  </si>
  <si>
    <t>Bábszínház</t>
  </si>
  <si>
    <t>Dantoy Főzőedények</t>
  </si>
  <si>
    <t>Dantoy Nagy vacsorakészlet</t>
  </si>
  <si>
    <t>Dantoy Kerti Party Ételek 24 hó+</t>
  </si>
  <si>
    <t>Fa babaágy kicsi</t>
  </si>
  <si>
    <t>Fonott babakocsi, lehajtható textil kupolával - Játékbabához</t>
  </si>
  <si>
    <t>Fonott babakocsi, fonott, NEM lehajtható kupolával - Játékbabához</t>
  </si>
  <si>
    <t>Fűzhető láncszemek, 120 darabos, 24 hó+</t>
  </si>
  <si>
    <t>Bábkészlet - Népmesék</t>
  </si>
  <si>
    <t>Montessori torony 24 hó+</t>
  </si>
  <si>
    <t>Fűzhető geometriai formák</t>
  </si>
  <si>
    <t>Toronyépítő kövek 18 hó+</t>
  </si>
  <si>
    <t>Dantoy Óvodai homokozó készlet 66 darabos készlet 24 hó+</t>
  </si>
  <si>
    <t>Kertészkészlet talicskával 24 hó+</t>
  </si>
  <si>
    <t>Dantoy Teherautó-nagy 24 hó+</t>
  </si>
  <si>
    <t>Pöttyös labda 22 cm-es, pumpálható 6 hó+</t>
  </si>
  <si>
    <t>Irányítsuk együtt - finommozgásos ügyességi golyóvezető labirintus</t>
  </si>
  <si>
    <t>Egyensúlyozó hold</t>
  </si>
  <si>
    <t>Fali vonalvezető, kis vuk</t>
  </si>
  <si>
    <t>Maci szortírozó csipesszel</t>
  </si>
  <si>
    <t>Horgászverseny - mágneses játék, GOULA</t>
  </si>
  <si>
    <t>Tüskés karika, 3 db 24 hó+</t>
  </si>
  <si>
    <t>Marokerősítő Gumikarika - 6 db 12 hó+</t>
  </si>
  <si>
    <t>Súly memória</t>
  </si>
  <si>
    <t>Érzékelő párnák</t>
  </si>
  <si>
    <t>Érzékelő korongok nagy készlet - Gonge 24 hó+</t>
  </si>
  <si>
    <t>Ortopédiai szenzoros szőnyegkészlet, 11 részes 12 hó+</t>
  </si>
  <si>
    <t>Dantoy Versenymotor</t>
  </si>
  <si>
    <t>Dantoy lépegető henger</t>
  </si>
  <si>
    <t>Gonge Egyensúlyozó Tölcsér</t>
  </si>
  <si>
    <t>Érzékelős folyami kövek</t>
  </si>
  <si>
    <t>Go Go roller - Gonge</t>
  </si>
  <si>
    <t>Gonge Ejtőernyő 3,5 m 24 hó+</t>
  </si>
  <si>
    <t>Cirkáló - Gonge 12 hó+</t>
  </si>
  <si>
    <t>RillaGym - Többfunkciós mászókészlet D</t>
  </si>
  <si>
    <t>Puha gördülő 12 hó+</t>
  </si>
  <si>
    <t>Gördeszka - minden irányba gördülő Szuperdeszka, KÉK</t>
  </si>
  <si>
    <t>Gördeszka - minden irányba gördülő Szuperdeszka, PIROS</t>
  </si>
  <si>
    <t>Mocorgó - Hinta, normál, natúr 24 hó+</t>
  </si>
  <si>
    <t>Mocorgó - Rámpa, XXL, pasztell 24 hó+</t>
  </si>
  <si>
    <t>Kalandor - Kétoldalas mászóka-csúszda, pasztell 24 hó+</t>
  </si>
  <si>
    <t>Trambulin 140 cm</t>
  </si>
  <si>
    <t>Guruló labirintus-kék</t>
  </si>
  <si>
    <t>Masszírozó szőnyeg, 1 db - 6 hó+</t>
  </si>
  <si>
    <t>Nyárisí - kétszemélyes lépegető</t>
  </si>
  <si>
    <t>Egyensúlyozó libikóka háromszöggel</t>
  </si>
  <si>
    <t>Hangzó memória</t>
  </si>
  <si>
    <t>Hangszerkészlet táskában V.</t>
  </si>
  <si>
    <t>Kapd el az érzelmeket!</t>
  </si>
  <si>
    <t>Ismerd meg a foglalkozásokat!</t>
  </si>
  <si>
    <t>Fejlesztő mátrix</t>
  </si>
  <si>
    <t>Tisztítsuk meg az erdőt!</t>
  </si>
  <si>
    <t>Így könnyebb mondatot alkotni!</t>
  </si>
  <si>
    <t>Hol vannak az állatok?</t>
  </si>
  <si>
    <t>Az otthonunk elmesélve</t>
  </si>
  <si>
    <t>Állatok és élőhelyeik</t>
  </si>
  <si>
    <t>Járművek munkában</t>
  </si>
  <si>
    <t>Okos kocka - Anyanyelvi játék</t>
  </si>
  <si>
    <t>Lottó játék - Négy évszak 24 hó+</t>
  </si>
  <si>
    <t>Melléknevek és helyzetek - Mátrix készlet, GOULA</t>
  </si>
  <si>
    <t>Arckifejezések - fiú</t>
  </si>
  <si>
    <t>Sztorikocka - Alapkészlet</t>
  </si>
  <si>
    <t>Sztorikocka - Cselekvések</t>
  </si>
  <si>
    <t>Sztorikocka- Kalandok</t>
  </si>
  <si>
    <t>Fésülködő asztal - Juhar</t>
  </si>
  <si>
    <t>Konyhasziget, 120x40x80 cm, pult magassága: 50 cm</t>
  </si>
  <si>
    <t>Clemmy - Tik Tak - óratanító társasjáték ovisoknak</t>
  </si>
  <si>
    <t>Négy évszak lottó</t>
  </si>
  <si>
    <t>Matematikai útépítés</t>
  </si>
  <si>
    <t>Témacsoportosító, GOULA 24 hó+</t>
  </si>
  <si>
    <t>Bogyó és Babóca Úton az Oviba</t>
  </si>
  <si>
    <t>Bogyó és Babóca Erdei Kirándulás</t>
  </si>
  <si>
    <t>Cseresznyéskert társasjáték</t>
  </si>
  <si>
    <t>Fűzhető fagyöngy vegyesen 100 db-os</t>
  </si>
  <si>
    <t>Fűzhető fa gyöngyök dobozban, 90 db-os</t>
  </si>
  <si>
    <t>Logikai erdő, szín- és formaválogató játék 24 hó+</t>
  </si>
  <si>
    <t>Keress és számolj!</t>
  </si>
  <si>
    <t>Számoló kacsák-mágneses puzzle GOULA 24 hó+</t>
  </si>
  <si>
    <t>Előtte - Utána - Fejlesztő kártyacsomag</t>
  </si>
  <si>
    <t>Tapintós memória</t>
  </si>
  <si>
    <t>Tapintsd ki! - Formakereső</t>
  </si>
  <si>
    <t>Tapintós lottó - Farm</t>
  </si>
  <si>
    <t>Dantoy Zöldségek - gyümölcsök vegyesen</t>
  </si>
  <si>
    <t>Babakád szett, nagy 40x23x19 cm</t>
  </si>
  <si>
    <t>Péksütemények</t>
  </si>
  <si>
    <t>Péksütemények és desszertek</t>
  </si>
  <si>
    <t>Élelmiszerek 48 db</t>
  </si>
  <si>
    <t>Vadállatok, 6 db</t>
  </si>
  <si>
    <t>Háziállatok, 6 db</t>
  </si>
  <si>
    <t>Clemmy - Az évszakok fája - társasjáték ovisoknak</t>
  </si>
  <si>
    <t>Öltöztetős mackók 24 hó+</t>
  </si>
  <si>
    <t>Öltöztetős babák 0 hó+</t>
  </si>
  <si>
    <t>Szelektív hulladékgyűjtés</t>
  </si>
  <si>
    <t>Piramisépítő - Egészséges ételek</t>
  </si>
  <si>
    <t>Érzékszerveink</t>
  </si>
  <si>
    <t>Az állatok és a természet hangjai</t>
  </si>
  <si>
    <t>Természetvédelem - A víz</t>
  </si>
  <si>
    <t>Bolygónk és az energiák</t>
  </si>
  <si>
    <t>Miért hasznosítunk újra? - Sorozatalkotás</t>
  </si>
  <si>
    <t>Kívül-belül - párosító játék</t>
  </si>
  <si>
    <t>Mi fán terem? - párosító játék</t>
  </si>
  <si>
    <t>Hape Autószerelő barkácspad</t>
  </si>
  <si>
    <t>Fodrász szett hajszárítóval</t>
  </si>
  <si>
    <t>Klein Takarítókészlet, 3 db-os</t>
  </si>
  <si>
    <t>Klein Bosch Mini barkácsszett fúrógéppel</t>
  </si>
  <si>
    <t>Bosch szerszámosláda akkus csavarbehajtóval</t>
  </si>
  <si>
    <t>Szerelő mini munkapad</t>
  </si>
  <si>
    <t>Fodrászöv</t>
  </si>
  <si>
    <t>Játék Takarítókocsi</t>
  </si>
  <si>
    <t>Konyhai készlet 50 darabos</t>
  </si>
  <si>
    <t>Fa babaágy nagy</t>
  </si>
  <si>
    <t>Pékáruk kosárban, 11 db-os készlet</t>
  </si>
  <si>
    <t>KÉP</t>
  </si>
  <si>
    <t>különféle játékformák (mozgásos játékok, gyakorló, szimbolikus, szerepjátékok, építő- konstruáló játékok,
szabályjátékok,
dramatizálás, bábozás, barkácsolás) eszközei</t>
  </si>
  <si>
    <t>Ovis pohár 220ml, üveg duralex, 1 db</t>
  </si>
  <si>
    <t>Mérete: 120x40x80 cm - Hátlap magasság: 80 cm - Pult magasság: 50 cm, anyaga: laminált   bútorlap, ABS élzárással</t>
  </si>
  <si>
    <t>Ajánlatkérő neve: Albertirsa Város Önkormányzata, Keresztény Anikó</t>
  </si>
  <si>
    <t>Ajánlatkérő címe: 2730 Albertirsa, Irsay Károly utca 2.</t>
  </si>
  <si>
    <t>Telefon: +36203898050</t>
  </si>
  <si>
    <t>Email: kereszteny.aniko@albertirsa.hu</t>
  </si>
  <si>
    <t>Tárgy: árajánlat</t>
  </si>
  <si>
    <t>Tisztelt Ajánlatkérő !</t>
  </si>
  <si>
    <t>Kérésére hivatkozva megküldöm árajánlatunkat az alábbiak szerint :</t>
  </si>
  <si>
    <t>HOR Zrt.</t>
  </si>
  <si>
    <t>1076 Budapest, Péterfy S. u. 7.</t>
  </si>
  <si>
    <t>Adószám: 11829382-2-42</t>
  </si>
  <si>
    <t>Bankszámlaszám: K&amp;H 10200823-22272409-00000000</t>
  </si>
  <si>
    <t>Tel:06-1-322-5221</t>
  </si>
  <si>
    <t>e-mail: jagicza.marianna@horzrt.hu</t>
  </si>
  <si>
    <t>Árajánlat érvényességi ideje: 30 nap</t>
  </si>
  <si>
    <r>
      <t xml:space="preserve">Termékeinket </t>
    </r>
    <r>
      <rPr>
        <b/>
        <sz val="10"/>
        <rFont val="Cambria"/>
        <family val="1"/>
        <charset val="238"/>
      </rPr>
      <t>www.horzrt.hu</t>
    </r>
    <r>
      <rPr>
        <sz val="10"/>
        <rFont val="Cambria"/>
        <family val="1"/>
        <charset val="238"/>
      </rPr>
      <t xml:space="preserve"> weboldalunkon lehet megtekinteni !</t>
    </r>
  </si>
  <si>
    <t>Várjuk szíves megrendelésüket!</t>
  </si>
  <si>
    <t>Üdvözlettel:</t>
  </si>
  <si>
    <t>Horváthné Bárdy Andrea</t>
  </si>
  <si>
    <t>Kereskedelmi igazgató</t>
  </si>
  <si>
    <t>Budapest, 2023. november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</si>
</sst>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Ft&quot;_-;\-* #,##0.00\ &quot;Ft&quot;_-;_-* &quot;-&quot;??\ &quot;Ft&quot;_-;_-@_-"/>
    <numFmt numFmtId="164" formatCode="_-* #,##0\ &quot;Ft&quot;_-;\-* #,##0\ &quot;Ft&quot;_-;_-* &quot;-&quot;?\ &quot;Ft&quot;_-;_-@_-"/>
  </numFmts>
  <fonts count="32" x14ac:knownFonts="1">
    <font>
      <sz val="11"/>
      <color theme="1"/>
      <name val="Calibri"/>
      <family val="2"/>
      <charset val="238"/>
      <scheme val="minor"/>
    </font>
    <font>
      <sz val="10"/>
      <name val="Times New Roman"/>
      <family val="1"/>
      <charset val="238"/>
    </font>
    <font>
      <sz val="10"/>
      <name val="Times New Roman"/>
      <family val="1"/>
    </font>
    <font>
      <b/>
      <sz val="10"/>
      <color rgb="FF000000"/>
      <name val="Times New Roman"/>
      <family val="1"/>
      <charset val="238"/>
    </font>
    <font>
      <b/>
      <sz val="12"/>
      <name val="Times New Roman"/>
      <family val="1"/>
    </font>
    <font>
      <sz val="10"/>
      <color rgb="FF000000"/>
      <name val="Times New Roman"/>
      <family val="1"/>
      <charset val="238"/>
    </font>
    <font>
      <b/>
      <sz val="14"/>
      <name val="Times New Roman"/>
      <family val="1"/>
      <charset val="238"/>
    </font>
    <font>
      <b/>
      <sz val="10"/>
      <name val="Times New Roman"/>
      <family val="1"/>
      <charset val="238"/>
    </font>
    <font>
      <sz val="11"/>
      <color theme="1"/>
      <name val="Times New Roman"/>
      <family val="1"/>
      <charset val="238"/>
    </font>
    <font>
      <sz val="10"/>
      <color rgb="FF00B0F0"/>
      <name val="Times New Roman"/>
      <family val="1"/>
      <charset val="238"/>
    </font>
    <font>
      <b/>
      <sz val="11"/>
      <color rgb="FFFF0000"/>
      <name val="Calibri"/>
      <family val="2"/>
      <charset val="238"/>
      <scheme val="minor"/>
    </font>
    <font>
      <sz val="11"/>
      <color theme="1"/>
      <name val="Calibri"/>
      <family val="2"/>
      <charset val="238"/>
      <scheme val="minor"/>
    </font>
    <font>
      <sz val="10"/>
      <color rgb="FF000000"/>
      <name val="Arial"/>
      <family val="2"/>
      <charset val="238"/>
    </font>
    <font>
      <sz val="10"/>
      <color rgb="FFFF0000"/>
      <name val="Times New Roman"/>
      <family val="1"/>
      <charset val="238"/>
    </font>
    <font>
      <sz val="10"/>
      <name val="Arial CE"/>
      <charset val="238"/>
    </font>
    <font>
      <u/>
      <sz val="10"/>
      <color indexed="12"/>
      <name val="Arial CE"/>
      <charset val="238"/>
    </font>
    <font>
      <b/>
      <sz val="10"/>
      <color rgb="FF021EAA"/>
      <name val="Cambria"/>
      <family val="1"/>
      <charset val="238"/>
    </font>
    <font>
      <sz val="10"/>
      <color rgb="FFFF0000"/>
      <name val="Arial"/>
      <family val="2"/>
      <charset val="238"/>
    </font>
    <font>
      <sz val="10"/>
      <name val="Arial"/>
      <family val="2"/>
      <charset val="238"/>
    </font>
    <font>
      <sz val="11"/>
      <name val="Calibri"/>
      <family val="2"/>
      <charset val="238"/>
      <scheme val="minor"/>
    </font>
    <font>
      <b/>
      <sz val="11"/>
      <color theme="1"/>
      <name val="Calibri"/>
      <family val="2"/>
      <charset val="238"/>
      <scheme val="minor"/>
    </font>
    <font>
      <b/>
      <sz val="10"/>
      <name val="Times New Roman"/>
      <family val="1"/>
    </font>
    <font>
      <b/>
      <sz val="10"/>
      <name val="Arial"/>
      <family val="2"/>
      <charset val="238"/>
    </font>
    <font>
      <b/>
      <sz val="10"/>
      <name val="Cambria"/>
      <family val="1"/>
      <charset val="238"/>
    </font>
    <font>
      <b/>
      <sz val="22"/>
      <name val="Calibri Light"/>
      <family val="1"/>
      <charset val="238"/>
      <scheme val="major"/>
    </font>
    <font>
      <b/>
      <sz val="10"/>
      <name val="Calibri Light"/>
      <family val="1"/>
      <charset val="238"/>
      <scheme val="major"/>
    </font>
    <font>
      <sz val="10"/>
      <name val="Calibri Light"/>
      <family val="1"/>
      <charset val="238"/>
      <scheme val="major"/>
    </font>
    <font>
      <b/>
      <u/>
      <sz val="10"/>
      <name val="Calibri Light"/>
      <family val="1"/>
      <charset val="238"/>
      <scheme val="major"/>
    </font>
    <font>
      <b/>
      <u/>
      <sz val="12"/>
      <name val="Calibri Light"/>
      <family val="1"/>
      <charset val="238"/>
      <scheme val="major"/>
    </font>
    <font>
      <b/>
      <sz val="12"/>
      <name val="Arial CE"/>
      <charset val="238"/>
    </font>
    <font>
      <u/>
      <sz val="10"/>
      <name val="Calibri Light"/>
      <family val="1"/>
      <charset val="238"/>
      <scheme val="major"/>
    </font>
    <font>
      <sz val="10"/>
      <name val="Cambria"/>
      <family val="1"/>
      <charset val="238"/>
    </font>
  </fonts>
  <fills count="7">
    <fill>
      <patternFill patternType="none"/>
    </fill>
    <fill>
      <patternFill patternType="gray125"/>
    </fill>
    <fill>
      <patternFill patternType="solid">
        <fgColor rgb="FFFFFFFF"/>
        <bgColor indexed="64"/>
      </patternFill>
    </fill>
    <fill>
      <patternFill patternType="solid">
        <fgColor rgb="FF81DEFF"/>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7" tint="0.39997558519241921"/>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double">
        <color indexed="64"/>
      </bottom>
      <diagonal/>
    </border>
  </borders>
  <cellStyleXfs count="9">
    <xf numFmtId="0" fontId="0" fillId="0" borderId="0"/>
    <xf numFmtId="0" fontId="5" fillId="0" borderId="0"/>
    <xf numFmtId="44" fontId="5" fillId="0" borderId="0" applyFont="0" applyFill="0" applyBorder="0" applyAlignment="0" applyProtection="0"/>
    <xf numFmtId="0" fontId="14" fillId="0" borderId="0"/>
    <xf numFmtId="0" fontId="15" fillId="0" borderId="0" applyNumberFormat="0" applyFill="0" applyBorder="0" applyAlignment="0" applyProtection="0">
      <alignment vertical="top"/>
      <protection locked="0"/>
    </xf>
    <xf numFmtId="0" fontId="11" fillId="0" borderId="0"/>
    <xf numFmtId="44" fontId="14" fillId="0" borderId="0" applyFont="0" applyFill="0" applyBorder="0" applyAlignment="0" applyProtection="0"/>
    <xf numFmtId="44" fontId="11" fillId="0" borderId="0" applyFont="0" applyFill="0" applyBorder="0" applyAlignment="0" applyProtection="0"/>
    <xf numFmtId="44" fontId="14" fillId="0" borderId="0" applyFont="0" applyFill="0" applyBorder="0" applyAlignment="0" applyProtection="0"/>
  </cellStyleXfs>
  <cellXfs count="85">
    <xf numFmtId="0" fontId="0" fillId="0" borderId="0" xfId="0"/>
    <xf numFmtId="0" fontId="3" fillId="0" borderId="1" xfId="0" applyFont="1" applyBorder="1" applyAlignment="1">
      <alignment horizontal="center" vertical="center"/>
    </xf>
    <xf numFmtId="0" fontId="5" fillId="0" borderId="1" xfId="0" applyFont="1" applyBorder="1" applyAlignment="1">
      <alignment horizontal="center" vertical="center"/>
    </xf>
    <xf numFmtId="0" fontId="5" fillId="2" borderId="1" xfId="0" applyFont="1" applyFill="1" applyBorder="1" applyAlignment="1">
      <alignment horizontal="center" vertical="center" wrapText="1"/>
    </xf>
    <xf numFmtId="0" fontId="8" fillId="0" borderId="0" xfId="0" applyFont="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0" fontId="9" fillId="0" borderId="1" xfId="0" applyFont="1" applyBorder="1" applyAlignment="1">
      <alignment horizontal="center" vertical="center"/>
    </xf>
    <xf numFmtId="0" fontId="7" fillId="3" borderId="1" xfId="0" applyFont="1" applyFill="1" applyBorder="1" applyAlignment="1">
      <alignment horizontal="center" vertical="center" wrapText="1"/>
    </xf>
    <xf numFmtId="0" fontId="13" fillId="0" borderId="1" xfId="0" applyFont="1" applyBorder="1" applyAlignment="1">
      <alignment horizontal="center" vertical="center" wrapText="1"/>
    </xf>
    <xf numFmtId="49" fontId="16" fillId="4" borderId="1" xfId="0" applyNumberFormat="1" applyFont="1" applyFill="1" applyBorder="1" applyAlignment="1">
      <alignment horizontal="center" vertical="center"/>
    </xf>
    <xf numFmtId="49" fontId="16" fillId="4" borderId="1" xfId="0" applyNumberFormat="1" applyFont="1" applyFill="1" applyBorder="1" applyAlignment="1">
      <alignment horizontal="center" vertical="center" wrapText="1"/>
    </xf>
    <xf numFmtId="0" fontId="8" fillId="0" borderId="0" xfId="0" applyFont="1" applyAlignment="1">
      <alignment horizontal="center" vertical="center" wrapText="1"/>
    </xf>
    <xf numFmtId="0" fontId="2" fillId="0" borderId="1" xfId="0" applyFont="1" applyBorder="1" applyAlignment="1">
      <alignment horizontal="center" vertical="center" wrapText="1"/>
    </xf>
    <xf numFmtId="49" fontId="16" fillId="3" borderId="1" xfId="0" applyNumberFormat="1" applyFont="1" applyFill="1" applyBorder="1" applyAlignment="1">
      <alignment horizontal="center" vertical="center"/>
    </xf>
    <xf numFmtId="0" fontId="18" fillId="0" borderId="1" xfId="0" applyFont="1" applyBorder="1" applyAlignment="1">
      <alignment horizontal="center" vertical="center" wrapText="1"/>
    </xf>
    <xf numFmtId="0" fontId="18" fillId="5" borderId="1" xfId="0" applyFont="1" applyFill="1" applyBorder="1" applyAlignment="1">
      <alignment horizontal="center" vertical="center" wrapText="1"/>
    </xf>
    <xf numFmtId="0" fontId="0" fillId="5" borderId="1" xfId="0" applyFill="1" applyBorder="1" applyAlignment="1">
      <alignment horizontal="center" vertical="center" wrapText="1"/>
    </xf>
    <xf numFmtId="0" fontId="5"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20" fillId="6" borderId="1"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3"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0" fontId="5" fillId="6" borderId="1" xfId="0" applyFont="1" applyFill="1" applyBorder="1" applyAlignment="1">
      <alignment horizontal="center" vertical="center"/>
    </xf>
    <xf numFmtId="0" fontId="21" fillId="6" borderId="1" xfId="0" applyFont="1" applyFill="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164" fontId="5" fillId="0" borderId="1" xfId="0" applyNumberFormat="1" applyFont="1" applyBorder="1" applyAlignment="1">
      <alignment horizontal="center" vertical="center"/>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0" fillId="0" borderId="1" xfId="0" applyFont="1" applyBorder="1" applyAlignment="1">
      <alignment horizontal="center" vertical="center" wrapText="1"/>
    </xf>
    <xf numFmtId="0" fontId="4" fillId="0" borderId="1" xfId="0" applyFont="1" applyBorder="1" applyAlignment="1">
      <alignment horizontal="center" vertical="center" wrapText="1"/>
    </xf>
    <xf numFmtId="0" fontId="0" fillId="2" borderId="1" xfId="0" applyFill="1" applyBorder="1" applyAlignment="1">
      <alignment horizontal="center" vertical="center"/>
    </xf>
    <xf numFmtId="0" fontId="17" fillId="2" borderId="1" xfId="0" applyFont="1" applyFill="1" applyBorder="1" applyAlignment="1">
      <alignment horizontal="center" vertical="center" wrapText="1"/>
    </xf>
    <xf numFmtId="164" fontId="5" fillId="6" borderId="1" xfId="0" applyNumberFormat="1" applyFont="1" applyFill="1" applyBorder="1" applyAlignment="1">
      <alignment horizontal="center" vertical="center"/>
    </xf>
    <xf numFmtId="0" fontId="0" fillId="6" borderId="1" xfId="0" applyFill="1" applyBorder="1" applyAlignment="1">
      <alignment horizontal="center" vertical="center"/>
    </xf>
    <xf numFmtId="0" fontId="12" fillId="6" borderId="2" xfId="0" applyFont="1" applyFill="1" applyBorder="1" applyAlignment="1">
      <alignment horizontal="center" vertical="center" wrapText="1"/>
    </xf>
    <xf numFmtId="164" fontId="5" fillId="5" borderId="1" xfId="0" applyNumberFormat="1" applyFont="1" applyFill="1" applyBorder="1" applyAlignment="1">
      <alignment horizontal="center" vertical="center"/>
    </xf>
    <xf numFmtId="0" fontId="12" fillId="5" borderId="2" xfId="0" applyFont="1" applyFill="1" applyBorder="1" applyAlignment="1">
      <alignment horizontal="center" vertical="center" wrapText="1"/>
    </xf>
    <xf numFmtId="0" fontId="6" fillId="0" borderId="1" xfId="0" applyFont="1" applyBorder="1" applyAlignment="1">
      <alignment horizontal="center" vertical="center" wrapText="1"/>
    </xf>
    <xf numFmtId="0" fontId="12" fillId="2" borderId="3" xfId="0" applyFont="1" applyFill="1" applyBorder="1" applyAlignment="1">
      <alignment horizontal="center" vertical="center" wrapText="1"/>
    </xf>
    <xf numFmtId="0" fontId="19" fillId="0" borderId="1"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3" fillId="0" borderId="1" xfId="0" applyNumberFormat="1" applyFont="1" applyBorder="1" applyAlignment="1">
      <alignment horizontal="center" vertical="center"/>
    </xf>
    <xf numFmtId="164" fontId="3" fillId="0" borderId="1" xfId="0" applyNumberFormat="1" applyFont="1" applyBorder="1" applyAlignment="1">
      <alignment horizontal="center" vertical="center" wrapText="1"/>
    </xf>
    <xf numFmtId="0" fontId="19" fillId="0" borderId="0" xfId="0" applyFont="1" applyAlignment="1">
      <alignment horizontal="center" vertical="center" wrapText="1"/>
    </xf>
    <xf numFmtId="0" fontId="0" fillId="0" borderId="0" xfId="0" applyAlignment="1">
      <alignment horizontal="center" vertical="center" wrapText="1"/>
    </xf>
    <xf numFmtId="164" fontId="8" fillId="0" borderId="0" xfId="0" applyNumberFormat="1" applyFont="1" applyAlignment="1">
      <alignment horizontal="center" vertical="center"/>
    </xf>
    <xf numFmtId="0" fontId="23" fillId="0" borderId="0" xfId="8" applyNumberFormat="1" applyFont="1" applyBorder="1" applyAlignment="1" applyProtection="1">
      <alignment horizontal="center"/>
    </xf>
    <xf numFmtId="49" fontId="24" fillId="0" borderId="0" xfId="3" applyNumberFormat="1" applyFont="1" applyAlignment="1">
      <alignment horizontal="left" vertical="center"/>
    </xf>
    <xf numFmtId="0" fontId="24" fillId="0" borderId="0" xfId="3" applyFont="1" applyAlignment="1">
      <alignment horizontal="left" vertical="center"/>
    </xf>
    <xf numFmtId="0" fontId="24" fillId="0" borderId="0" xfId="3" applyFont="1" applyAlignment="1">
      <alignment horizontal="center" vertical="center"/>
    </xf>
    <xf numFmtId="0" fontId="25" fillId="0" borderId="0" xfId="8" applyNumberFormat="1" applyFont="1" applyBorder="1" applyAlignment="1" applyProtection="1">
      <alignment horizontal="left" vertical="center"/>
    </xf>
    <xf numFmtId="49" fontId="24" fillId="0" borderId="5" xfId="3" applyNumberFormat="1" applyFont="1" applyBorder="1" applyAlignment="1">
      <alignment horizontal="left" vertical="center"/>
    </xf>
    <xf numFmtId="0" fontId="24" fillId="0" borderId="5" xfId="3" applyFont="1" applyBorder="1" applyAlignment="1">
      <alignment horizontal="left" vertical="center"/>
    </xf>
    <xf numFmtId="0" fontId="24" fillId="0" borderId="5" xfId="3" applyFont="1" applyBorder="1" applyAlignment="1">
      <alignment horizontal="center" vertical="center"/>
    </xf>
    <xf numFmtId="0" fontId="25" fillId="0" borderId="5" xfId="8" applyNumberFormat="1" applyFont="1" applyBorder="1" applyAlignment="1" applyProtection="1">
      <alignment horizontal="left" vertical="center"/>
    </xf>
    <xf numFmtId="49" fontId="26" fillId="0" borderId="0" xfId="3" applyNumberFormat="1" applyFont="1"/>
    <xf numFmtId="0" fontId="26" fillId="0" borderId="0" xfId="3" applyFont="1" applyAlignment="1">
      <alignment horizontal="left"/>
    </xf>
    <xf numFmtId="0" fontId="26" fillId="0" borderId="0" xfId="3" applyFont="1" applyAlignment="1">
      <alignment horizontal="center"/>
    </xf>
    <xf numFmtId="0" fontId="26" fillId="0" borderId="0" xfId="8" applyNumberFormat="1" applyFont="1" applyAlignment="1" applyProtection="1">
      <alignment horizontal="left" vertical="center" wrapText="1"/>
    </xf>
    <xf numFmtId="49" fontId="25" fillId="0" borderId="0" xfId="3" applyNumberFormat="1" applyFont="1"/>
    <xf numFmtId="0" fontId="27" fillId="0" borderId="0" xfId="8" applyNumberFormat="1" applyFont="1" applyAlignment="1" applyProtection="1">
      <alignment horizontal="left"/>
    </xf>
    <xf numFmtId="0" fontId="15" fillId="0" borderId="0" xfId="4" applyNumberFormat="1" applyAlignment="1" applyProtection="1">
      <alignment horizontal="left"/>
    </xf>
    <xf numFmtId="49" fontId="28" fillId="0" borderId="0" xfId="3" applyNumberFormat="1" applyFont="1"/>
    <xf numFmtId="0" fontId="29" fillId="0" borderId="0" xfId="3" applyFont="1"/>
    <xf numFmtId="0" fontId="23" fillId="0" borderId="0" xfId="8" applyNumberFormat="1" applyFont="1" applyBorder="1" applyAlignment="1" applyProtection="1">
      <alignment horizontal="left"/>
    </xf>
    <xf numFmtId="0" fontId="26" fillId="0" borderId="0" xfId="3" applyFont="1"/>
    <xf numFmtId="0" fontId="25" fillId="0" borderId="0" xfId="8" applyNumberFormat="1" applyFont="1" applyAlignment="1">
      <alignment horizontal="left" vertical="center"/>
    </xf>
    <xf numFmtId="0" fontId="25" fillId="0" borderId="0" xfId="3" applyFont="1"/>
    <xf numFmtId="0" fontId="25" fillId="0" borderId="5" xfId="3" applyFont="1" applyBorder="1"/>
    <xf numFmtId="0" fontId="0" fillId="0" borderId="5" xfId="0" applyBorder="1" applyAlignment="1">
      <alignment horizontal="center" vertical="center"/>
    </xf>
    <xf numFmtId="0" fontId="27" fillId="0" borderId="0" xfId="3" applyFont="1" applyAlignment="1">
      <alignment horizontal="center"/>
    </xf>
    <xf numFmtId="0" fontId="26" fillId="0" borderId="0" xfId="8" applyNumberFormat="1" applyFont="1" applyProtection="1"/>
    <xf numFmtId="0" fontId="26" fillId="0" borderId="0" xfId="8" applyNumberFormat="1" applyFont="1" applyAlignment="1" applyProtection="1">
      <alignment horizontal="center"/>
    </xf>
    <xf numFmtId="49" fontId="30" fillId="0" borderId="0" xfId="3" applyNumberFormat="1" applyFont="1"/>
    <xf numFmtId="0" fontId="26" fillId="0" borderId="0" xfId="8" applyNumberFormat="1" applyFont="1" applyAlignment="1">
      <alignment vertical="center" wrapText="1"/>
    </xf>
    <xf numFmtId="0" fontId="26" fillId="0" borderId="0" xfId="8" applyNumberFormat="1" applyFont="1" applyAlignment="1" applyProtection="1">
      <alignment horizontal="left"/>
    </xf>
    <xf numFmtId="0" fontId="12" fillId="2" borderId="4" xfId="0" applyFont="1" applyFill="1" applyBorder="1" applyAlignment="1">
      <alignment horizontal="center" vertical="center" wrapText="1"/>
    </xf>
  </cellXfs>
  <cellStyles count="9">
    <cellStyle name="Hivatkozás 2" xfId="4" xr:uid="{E14FCD9C-6C43-455E-8FA6-0E3DC377AF93}"/>
    <cellStyle name="Normál" xfId="0" builtinId="0"/>
    <cellStyle name="Normál 2" xfId="1" xr:uid="{18B152FD-8F5C-4846-8858-C0E892D994B7}"/>
    <cellStyle name="Normál 2 2" xfId="5" xr:uid="{31AFE104-9E30-4EB3-B148-DFBB46B45D5B}"/>
    <cellStyle name="Normál 3" xfId="3" xr:uid="{6FF5221E-89C1-4779-A584-8911EBC71026}"/>
    <cellStyle name="Pénznem 2" xfId="2" xr:uid="{ACB73FA4-2B4C-4F51-9B68-62D2DD30173A}"/>
    <cellStyle name="Pénznem 2 2" xfId="6" xr:uid="{C1E37F94-7138-43B6-938A-D29ED6790F25}"/>
    <cellStyle name="Pénznem 3" xfId="7" xr:uid="{544A8140-E3CC-474A-A1FE-622355AA1856}"/>
    <cellStyle name="Pénznem 4" xfId="8" xr:uid="{D47B4D17-15C7-4AD3-8D8B-A35A53F17932}"/>
  </cellStyles>
  <dxfs count="0"/>
  <tableStyles count="0" defaultTableStyle="TableStyleMedium2" defaultPivotStyle="PivotStyleLight16"/>
  <colors>
    <mruColors>
      <color rgb="FF81D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85" Type="http://schemas.openxmlformats.org/officeDocument/2006/relationships/image" Target="../media/image85.jpeg"/><Relationship Id="rId150" Type="http://schemas.openxmlformats.org/officeDocument/2006/relationships/image" Target="../media/image150.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4" Type="http://schemas.openxmlformats.org/officeDocument/2006/relationships/image" Target="../media/image4.jpeg"/><Relationship Id="rId9" Type="http://schemas.openxmlformats.org/officeDocument/2006/relationships/image" Target="../media/image9.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s>
</file>

<file path=xl/drawings/drawing1.xml><?xml version="1.0" encoding="utf-8"?>
<xdr:wsDr xmlns:xdr="http://schemas.openxmlformats.org/drawingml/2006/spreadsheetDrawing" xmlns:a="http://schemas.openxmlformats.org/drawingml/2006/main">
  <xdr:twoCellAnchor editAs="oneCell">
    <xdr:from>
      <xdr:col>11</xdr:col>
      <xdr:colOff>340178</xdr:colOff>
      <xdr:row>22</xdr:row>
      <xdr:rowOff>163286</xdr:rowOff>
    </xdr:from>
    <xdr:to>
      <xdr:col>11</xdr:col>
      <xdr:colOff>1009650</xdr:colOff>
      <xdr:row>22</xdr:row>
      <xdr:rowOff>506186</xdr:rowOff>
    </xdr:to>
    <xdr:pic>
      <xdr:nvPicPr>
        <xdr:cNvPr id="520" name="Kép 519">
          <a:extLst>
            <a:ext uri="{FF2B5EF4-FFF2-40B4-BE49-F238E27FC236}">
              <a16:creationId xmlns:a16="http://schemas.microsoft.com/office/drawing/2014/main" id="{ABC383B2-110C-D76E-FE66-8449C74EE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55107" y="517072"/>
          <a:ext cx="669472"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23</xdr:row>
      <xdr:rowOff>163286</xdr:rowOff>
    </xdr:from>
    <xdr:to>
      <xdr:col>11</xdr:col>
      <xdr:colOff>1009650</xdr:colOff>
      <xdr:row>23</xdr:row>
      <xdr:rowOff>420461</xdr:rowOff>
    </xdr:to>
    <xdr:pic>
      <xdr:nvPicPr>
        <xdr:cNvPr id="521" name="Kép 520">
          <a:extLst>
            <a:ext uri="{FF2B5EF4-FFF2-40B4-BE49-F238E27FC236}">
              <a16:creationId xmlns:a16="http://schemas.microsoft.com/office/drawing/2014/main" id="{E828B80D-2980-01CA-714E-384922B687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55107" y="1496786"/>
          <a:ext cx="669472"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24</xdr:row>
      <xdr:rowOff>163286</xdr:rowOff>
    </xdr:from>
    <xdr:to>
      <xdr:col>11</xdr:col>
      <xdr:colOff>1009650</xdr:colOff>
      <xdr:row>24</xdr:row>
      <xdr:rowOff>801461</xdr:rowOff>
    </xdr:to>
    <xdr:pic>
      <xdr:nvPicPr>
        <xdr:cNvPr id="522" name="Kép 521">
          <a:extLst>
            <a:ext uri="{FF2B5EF4-FFF2-40B4-BE49-F238E27FC236}">
              <a16:creationId xmlns:a16="http://schemas.microsoft.com/office/drawing/2014/main" id="{39399284-939B-50A7-D358-D64378E80E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55107" y="2462893"/>
          <a:ext cx="669472"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25</xdr:row>
      <xdr:rowOff>163286</xdr:rowOff>
    </xdr:from>
    <xdr:to>
      <xdr:col>11</xdr:col>
      <xdr:colOff>1009650</xdr:colOff>
      <xdr:row>25</xdr:row>
      <xdr:rowOff>553811</xdr:rowOff>
    </xdr:to>
    <xdr:pic>
      <xdr:nvPicPr>
        <xdr:cNvPr id="523" name="Kép 522">
          <a:extLst>
            <a:ext uri="{FF2B5EF4-FFF2-40B4-BE49-F238E27FC236}">
              <a16:creationId xmlns:a16="http://schemas.microsoft.com/office/drawing/2014/main" id="{C3D8C326-54D4-CC47-42A7-648A30813E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255107" y="3374572"/>
          <a:ext cx="669472"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26</xdr:row>
      <xdr:rowOff>163286</xdr:rowOff>
    </xdr:from>
    <xdr:to>
      <xdr:col>11</xdr:col>
      <xdr:colOff>1009650</xdr:colOff>
      <xdr:row>26</xdr:row>
      <xdr:rowOff>830036</xdr:rowOff>
    </xdr:to>
    <xdr:pic>
      <xdr:nvPicPr>
        <xdr:cNvPr id="524" name="Kép 523">
          <a:extLst>
            <a:ext uri="{FF2B5EF4-FFF2-40B4-BE49-F238E27FC236}">
              <a16:creationId xmlns:a16="http://schemas.microsoft.com/office/drawing/2014/main" id="{0842A7ED-B1AF-114E-A6C0-47F08A66DA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255107" y="4830536"/>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27</xdr:row>
      <xdr:rowOff>163286</xdr:rowOff>
    </xdr:from>
    <xdr:to>
      <xdr:col>11</xdr:col>
      <xdr:colOff>1009650</xdr:colOff>
      <xdr:row>27</xdr:row>
      <xdr:rowOff>525236</xdr:rowOff>
    </xdr:to>
    <xdr:pic>
      <xdr:nvPicPr>
        <xdr:cNvPr id="525" name="Kép 524">
          <a:extLst>
            <a:ext uri="{FF2B5EF4-FFF2-40B4-BE49-F238E27FC236}">
              <a16:creationId xmlns:a16="http://schemas.microsoft.com/office/drawing/2014/main" id="{CB9FF2B0-84BC-233C-BAE9-E88A66BF95E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7255107" y="5606143"/>
          <a:ext cx="669472"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28</xdr:row>
      <xdr:rowOff>163286</xdr:rowOff>
    </xdr:from>
    <xdr:to>
      <xdr:col>11</xdr:col>
      <xdr:colOff>1009650</xdr:colOff>
      <xdr:row>28</xdr:row>
      <xdr:rowOff>830036</xdr:rowOff>
    </xdr:to>
    <xdr:pic>
      <xdr:nvPicPr>
        <xdr:cNvPr id="526" name="Kép 525">
          <a:extLst>
            <a:ext uri="{FF2B5EF4-FFF2-40B4-BE49-F238E27FC236}">
              <a16:creationId xmlns:a16="http://schemas.microsoft.com/office/drawing/2014/main" id="{BC522AB6-09C9-BA25-F5F7-A8BB94FFED8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255107" y="8477250"/>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31</xdr:row>
      <xdr:rowOff>163286</xdr:rowOff>
    </xdr:from>
    <xdr:to>
      <xdr:col>11</xdr:col>
      <xdr:colOff>1009650</xdr:colOff>
      <xdr:row>31</xdr:row>
      <xdr:rowOff>487136</xdr:rowOff>
    </xdr:to>
    <xdr:pic>
      <xdr:nvPicPr>
        <xdr:cNvPr id="529" name="Kép 528">
          <a:extLst>
            <a:ext uri="{FF2B5EF4-FFF2-40B4-BE49-F238E27FC236}">
              <a16:creationId xmlns:a16="http://schemas.microsoft.com/office/drawing/2014/main" id="{B655CBB6-3D6D-748F-E9C4-EB43B2493A3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7255107" y="13022036"/>
          <a:ext cx="669472"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33</xdr:row>
      <xdr:rowOff>163286</xdr:rowOff>
    </xdr:from>
    <xdr:to>
      <xdr:col>11</xdr:col>
      <xdr:colOff>1009650</xdr:colOff>
      <xdr:row>33</xdr:row>
      <xdr:rowOff>668111</xdr:rowOff>
    </xdr:to>
    <xdr:pic>
      <xdr:nvPicPr>
        <xdr:cNvPr id="530" name="Kép 529">
          <a:extLst>
            <a:ext uri="{FF2B5EF4-FFF2-40B4-BE49-F238E27FC236}">
              <a16:creationId xmlns:a16="http://schemas.microsoft.com/office/drawing/2014/main" id="{8933E2E5-24E3-0664-FEB4-23802CA0872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255107" y="14940643"/>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34</xdr:row>
      <xdr:rowOff>163286</xdr:rowOff>
    </xdr:from>
    <xdr:to>
      <xdr:col>11</xdr:col>
      <xdr:colOff>1009650</xdr:colOff>
      <xdr:row>34</xdr:row>
      <xdr:rowOff>668111</xdr:rowOff>
    </xdr:to>
    <xdr:pic>
      <xdr:nvPicPr>
        <xdr:cNvPr id="531" name="Kép 530">
          <a:extLst>
            <a:ext uri="{FF2B5EF4-FFF2-40B4-BE49-F238E27FC236}">
              <a16:creationId xmlns:a16="http://schemas.microsoft.com/office/drawing/2014/main" id="{93D4FDC6-ADE4-BA96-B98B-5934F36678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7255107" y="15634607"/>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35</xdr:row>
      <xdr:rowOff>163286</xdr:rowOff>
    </xdr:from>
    <xdr:to>
      <xdr:col>11</xdr:col>
      <xdr:colOff>1009650</xdr:colOff>
      <xdr:row>35</xdr:row>
      <xdr:rowOff>830036</xdr:rowOff>
    </xdr:to>
    <xdr:pic>
      <xdr:nvPicPr>
        <xdr:cNvPr id="532" name="Kép 531">
          <a:extLst>
            <a:ext uri="{FF2B5EF4-FFF2-40B4-BE49-F238E27FC236}">
              <a16:creationId xmlns:a16="http://schemas.microsoft.com/office/drawing/2014/main" id="{EA6AD19E-E37A-F51C-D97C-079059AE4076}"/>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7255107" y="16328572"/>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36</xdr:row>
      <xdr:rowOff>163286</xdr:rowOff>
    </xdr:from>
    <xdr:to>
      <xdr:col>11</xdr:col>
      <xdr:colOff>673553</xdr:colOff>
      <xdr:row>36</xdr:row>
      <xdr:rowOff>830036</xdr:rowOff>
    </xdr:to>
    <xdr:pic>
      <xdr:nvPicPr>
        <xdr:cNvPr id="533" name="Kép 532">
          <a:extLst>
            <a:ext uri="{FF2B5EF4-FFF2-40B4-BE49-F238E27FC236}">
              <a16:creationId xmlns:a16="http://schemas.microsoft.com/office/drawing/2014/main" id="{DB9F7664-A8EC-AA49-FA84-B5033525FBC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255107" y="17145000"/>
          <a:ext cx="33337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37</xdr:row>
      <xdr:rowOff>163286</xdr:rowOff>
    </xdr:from>
    <xdr:to>
      <xdr:col>11</xdr:col>
      <xdr:colOff>1009650</xdr:colOff>
      <xdr:row>37</xdr:row>
      <xdr:rowOff>668111</xdr:rowOff>
    </xdr:to>
    <xdr:pic>
      <xdr:nvPicPr>
        <xdr:cNvPr id="534" name="Kép 533">
          <a:extLst>
            <a:ext uri="{FF2B5EF4-FFF2-40B4-BE49-F238E27FC236}">
              <a16:creationId xmlns:a16="http://schemas.microsoft.com/office/drawing/2014/main" id="{EFF82143-6854-79C2-B138-1FD3F723FA6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255107" y="18111107"/>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38</xdr:row>
      <xdr:rowOff>163286</xdr:rowOff>
    </xdr:from>
    <xdr:to>
      <xdr:col>11</xdr:col>
      <xdr:colOff>1009650</xdr:colOff>
      <xdr:row>38</xdr:row>
      <xdr:rowOff>610961</xdr:rowOff>
    </xdr:to>
    <xdr:pic>
      <xdr:nvPicPr>
        <xdr:cNvPr id="535" name="Kép 534">
          <a:extLst>
            <a:ext uri="{FF2B5EF4-FFF2-40B4-BE49-F238E27FC236}">
              <a16:creationId xmlns:a16="http://schemas.microsoft.com/office/drawing/2014/main" id="{AEC4B470-4613-02A6-E289-B037E910667F}"/>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255107" y="18954750"/>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39</xdr:row>
      <xdr:rowOff>163286</xdr:rowOff>
    </xdr:from>
    <xdr:to>
      <xdr:col>11</xdr:col>
      <xdr:colOff>787853</xdr:colOff>
      <xdr:row>39</xdr:row>
      <xdr:rowOff>830036</xdr:rowOff>
    </xdr:to>
    <xdr:pic>
      <xdr:nvPicPr>
        <xdr:cNvPr id="536" name="Kép 535">
          <a:extLst>
            <a:ext uri="{FF2B5EF4-FFF2-40B4-BE49-F238E27FC236}">
              <a16:creationId xmlns:a16="http://schemas.microsoft.com/office/drawing/2014/main" id="{79789AFC-C67F-961C-1D6F-29E9BFE53B5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7255107" y="19798393"/>
          <a:ext cx="44767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40</xdr:row>
      <xdr:rowOff>163286</xdr:rowOff>
    </xdr:from>
    <xdr:to>
      <xdr:col>11</xdr:col>
      <xdr:colOff>683078</xdr:colOff>
      <xdr:row>40</xdr:row>
      <xdr:rowOff>830036</xdr:rowOff>
    </xdr:to>
    <xdr:pic>
      <xdr:nvPicPr>
        <xdr:cNvPr id="537" name="Kép 536">
          <a:extLst>
            <a:ext uri="{FF2B5EF4-FFF2-40B4-BE49-F238E27FC236}">
              <a16:creationId xmlns:a16="http://schemas.microsoft.com/office/drawing/2014/main" id="{B609517D-ECAB-ED7D-C07A-F412D17B3907}"/>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7255107" y="20737286"/>
          <a:ext cx="3429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41</xdr:row>
      <xdr:rowOff>163286</xdr:rowOff>
    </xdr:from>
    <xdr:to>
      <xdr:col>11</xdr:col>
      <xdr:colOff>1009650</xdr:colOff>
      <xdr:row>41</xdr:row>
      <xdr:rowOff>668111</xdr:rowOff>
    </xdr:to>
    <xdr:pic>
      <xdr:nvPicPr>
        <xdr:cNvPr id="538" name="Kép 537">
          <a:extLst>
            <a:ext uri="{FF2B5EF4-FFF2-40B4-BE49-F238E27FC236}">
              <a16:creationId xmlns:a16="http://schemas.microsoft.com/office/drawing/2014/main" id="{32A0691A-3204-3EE3-9B1A-F78E0E8AFF8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7255107" y="22029965"/>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42</xdr:row>
      <xdr:rowOff>163286</xdr:rowOff>
    </xdr:from>
    <xdr:to>
      <xdr:col>11</xdr:col>
      <xdr:colOff>1009650</xdr:colOff>
      <xdr:row>42</xdr:row>
      <xdr:rowOff>401411</xdr:rowOff>
    </xdr:to>
    <xdr:pic>
      <xdr:nvPicPr>
        <xdr:cNvPr id="539" name="Kép 538">
          <a:extLst>
            <a:ext uri="{FF2B5EF4-FFF2-40B4-BE49-F238E27FC236}">
              <a16:creationId xmlns:a16="http://schemas.microsoft.com/office/drawing/2014/main" id="{F5E7B10C-B3DF-B08F-5F22-BE0FE5170EDF}"/>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7255107" y="22751143"/>
          <a:ext cx="669472"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44</xdr:row>
      <xdr:rowOff>163286</xdr:rowOff>
    </xdr:from>
    <xdr:to>
      <xdr:col>11</xdr:col>
      <xdr:colOff>692603</xdr:colOff>
      <xdr:row>44</xdr:row>
      <xdr:rowOff>830036</xdr:rowOff>
    </xdr:to>
    <xdr:pic>
      <xdr:nvPicPr>
        <xdr:cNvPr id="540" name="Kép 539">
          <a:extLst>
            <a:ext uri="{FF2B5EF4-FFF2-40B4-BE49-F238E27FC236}">
              <a16:creationId xmlns:a16="http://schemas.microsoft.com/office/drawing/2014/main" id="{ECDEE248-4BE1-C7A6-4646-84AE71EF99B7}"/>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7255107" y="24084643"/>
          <a:ext cx="35242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45</xdr:row>
      <xdr:rowOff>163286</xdr:rowOff>
    </xdr:from>
    <xdr:to>
      <xdr:col>11</xdr:col>
      <xdr:colOff>845003</xdr:colOff>
      <xdr:row>45</xdr:row>
      <xdr:rowOff>830036</xdr:rowOff>
    </xdr:to>
    <xdr:pic>
      <xdr:nvPicPr>
        <xdr:cNvPr id="541" name="Kép 540">
          <a:extLst>
            <a:ext uri="{FF2B5EF4-FFF2-40B4-BE49-F238E27FC236}">
              <a16:creationId xmlns:a16="http://schemas.microsoft.com/office/drawing/2014/main" id="{7C10C6E6-3F24-F37C-9B24-A0FD56BA27A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7255107" y="24846643"/>
          <a:ext cx="50482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46</xdr:row>
      <xdr:rowOff>163286</xdr:rowOff>
    </xdr:from>
    <xdr:to>
      <xdr:col>11</xdr:col>
      <xdr:colOff>1009650</xdr:colOff>
      <xdr:row>46</xdr:row>
      <xdr:rowOff>306161</xdr:rowOff>
    </xdr:to>
    <xdr:pic>
      <xdr:nvPicPr>
        <xdr:cNvPr id="542" name="Kép 541">
          <a:extLst>
            <a:ext uri="{FF2B5EF4-FFF2-40B4-BE49-F238E27FC236}">
              <a16:creationId xmlns:a16="http://schemas.microsoft.com/office/drawing/2014/main" id="{BB138BCD-1DEF-F4D2-DD26-428626AAC804}"/>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7255107" y="25771929"/>
          <a:ext cx="669472"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47</xdr:row>
      <xdr:rowOff>163286</xdr:rowOff>
    </xdr:from>
    <xdr:to>
      <xdr:col>11</xdr:col>
      <xdr:colOff>1009650</xdr:colOff>
      <xdr:row>47</xdr:row>
      <xdr:rowOff>484754</xdr:rowOff>
    </xdr:to>
    <xdr:pic>
      <xdr:nvPicPr>
        <xdr:cNvPr id="543" name="Kép 542">
          <a:extLst>
            <a:ext uri="{FF2B5EF4-FFF2-40B4-BE49-F238E27FC236}">
              <a16:creationId xmlns:a16="http://schemas.microsoft.com/office/drawing/2014/main" id="{4126CC48-9ADA-791F-6BB7-84C5477DA82E}"/>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7255107" y="26370643"/>
          <a:ext cx="669472"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49</xdr:row>
      <xdr:rowOff>163286</xdr:rowOff>
    </xdr:from>
    <xdr:to>
      <xdr:col>11</xdr:col>
      <xdr:colOff>1009650</xdr:colOff>
      <xdr:row>49</xdr:row>
      <xdr:rowOff>306161</xdr:rowOff>
    </xdr:to>
    <xdr:pic>
      <xdr:nvPicPr>
        <xdr:cNvPr id="544" name="Kép 543">
          <a:extLst>
            <a:ext uri="{FF2B5EF4-FFF2-40B4-BE49-F238E27FC236}">
              <a16:creationId xmlns:a16="http://schemas.microsoft.com/office/drawing/2014/main" id="{F80B0409-E45D-FC35-CA6C-6BE65CA4F66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7255107" y="27132643"/>
          <a:ext cx="669472"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50</xdr:row>
      <xdr:rowOff>163286</xdr:rowOff>
    </xdr:from>
    <xdr:to>
      <xdr:col>11</xdr:col>
      <xdr:colOff>1009650</xdr:colOff>
      <xdr:row>50</xdr:row>
      <xdr:rowOff>477611</xdr:rowOff>
    </xdr:to>
    <xdr:pic>
      <xdr:nvPicPr>
        <xdr:cNvPr id="545" name="Kép 544">
          <a:extLst>
            <a:ext uri="{FF2B5EF4-FFF2-40B4-BE49-F238E27FC236}">
              <a16:creationId xmlns:a16="http://schemas.microsoft.com/office/drawing/2014/main" id="{2BABA334-BB2E-3391-8D39-400B8F6BADB2}"/>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7255107" y="27459215"/>
          <a:ext cx="669472"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53</xdr:row>
      <xdr:rowOff>163286</xdr:rowOff>
    </xdr:from>
    <xdr:to>
      <xdr:col>11</xdr:col>
      <xdr:colOff>1009650</xdr:colOff>
      <xdr:row>53</xdr:row>
      <xdr:rowOff>772886</xdr:rowOff>
    </xdr:to>
    <xdr:pic>
      <xdr:nvPicPr>
        <xdr:cNvPr id="547" name="Kép 546">
          <a:extLst>
            <a:ext uri="{FF2B5EF4-FFF2-40B4-BE49-F238E27FC236}">
              <a16:creationId xmlns:a16="http://schemas.microsoft.com/office/drawing/2014/main" id="{09259995-0BFE-D597-8CB3-D015383DC58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7255107" y="29976536"/>
          <a:ext cx="669472"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55</xdr:row>
      <xdr:rowOff>163286</xdr:rowOff>
    </xdr:from>
    <xdr:to>
      <xdr:col>11</xdr:col>
      <xdr:colOff>683078</xdr:colOff>
      <xdr:row>55</xdr:row>
      <xdr:rowOff>830036</xdr:rowOff>
    </xdr:to>
    <xdr:pic>
      <xdr:nvPicPr>
        <xdr:cNvPr id="549" name="Kép 548">
          <a:extLst>
            <a:ext uri="{FF2B5EF4-FFF2-40B4-BE49-F238E27FC236}">
              <a16:creationId xmlns:a16="http://schemas.microsoft.com/office/drawing/2014/main" id="{5C10DF7D-1F67-84C6-24B3-F53F65C845BA}"/>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7255107" y="31976786"/>
          <a:ext cx="3429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56</xdr:row>
      <xdr:rowOff>163286</xdr:rowOff>
    </xdr:from>
    <xdr:to>
      <xdr:col>11</xdr:col>
      <xdr:colOff>1009650</xdr:colOff>
      <xdr:row>56</xdr:row>
      <xdr:rowOff>820511</xdr:rowOff>
    </xdr:to>
    <xdr:pic>
      <xdr:nvPicPr>
        <xdr:cNvPr id="550" name="Kép 549">
          <a:extLst>
            <a:ext uri="{FF2B5EF4-FFF2-40B4-BE49-F238E27FC236}">
              <a16:creationId xmlns:a16="http://schemas.microsoft.com/office/drawing/2014/main" id="{40F172CE-E8CA-9542-BDC9-B7F584555B77}"/>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7255107" y="32766000"/>
          <a:ext cx="669472"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59</xdr:row>
      <xdr:rowOff>163286</xdr:rowOff>
    </xdr:from>
    <xdr:to>
      <xdr:col>11</xdr:col>
      <xdr:colOff>1009650</xdr:colOff>
      <xdr:row>59</xdr:row>
      <xdr:rowOff>639536</xdr:rowOff>
    </xdr:to>
    <xdr:pic>
      <xdr:nvPicPr>
        <xdr:cNvPr id="553" name="Kép 552">
          <a:extLst>
            <a:ext uri="{FF2B5EF4-FFF2-40B4-BE49-F238E27FC236}">
              <a16:creationId xmlns:a16="http://schemas.microsoft.com/office/drawing/2014/main" id="{C48EB0AF-2649-22B1-8C0C-26AB7D5A2C8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7255107" y="36154179"/>
          <a:ext cx="669472"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60</xdr:row>
      <xdr:rowOff>163286</xdr:rowOff>
    </xdr:from>
    <xdr:to>
      <xdr:col>11</xdr:col>
      <xdr:colOff>1009650</xdr:colOff>
      <xdr:row>60</xdr:row>
      <xdr:rowOff>449036</xdr:rowOff>
    </xdr:to>
    <xdr:pic>
      <xdr:nvPicPr>
        <xdr:cNvPr id="554" name="Kép 553">
          <a:extLst>
            <a:ext uri="{FF2B5EF4-FFF2-40B4-BE49-F238E27FC236}">
              <a16:creationId xmlns:a16="http://schemas.microsoft.com/office/drawing/2014/main" id="{EB917052-0C1B-586C-7FBA-27162AC0710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7255107" y="37283572"/>
          <a:ext cx="669472"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61</xdr:row>
      <xdr:rowOff>163286</xdr:rowOff>
    </xdr:from>
    <xdr:to>
      <xdr:col>11</xdr:col>
      <xdr:colOff>1009650</xdr:colOff>
      <xdr:row>61</xdr:row>
      <xdr:rowOff>668111</xdr:rowOff>
    </xdr:to>
    <xdr:pic>
      <xdr:nvPicPr>
        <xdr:cNvPr id="555" name="Kép 554">
          <a:extLst>
            <a:ext uri="{FF2B5EF4-FFF2-40B4-BE49-F238E27FC236}">
              <a16:creationId xmlns:a16="http://schemas.microsoft.com/office/drawing/2014/main" id="{61830C98-B4DA-EED1-AD59-A492B5C6336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7255107" y="37936715"/>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62</xdr:row>
      <xdr:rowOff>163286</xdr:rowOff>
    </xdr:from>
    <xdr:to>
      <xdr:col>11</xdr:col>
      <xdr:colOff>1009650</xdr:colOff>
      <xdr:row>62</xdr:row>
      <xdr:rowOff>496661</xdr:rowOff>
    </xdr:to>
    <xdr:pic>
      <xdr:nvPicPr>
        <xdr:cNvPr id="556" name="Kép 555">
          <a:extLst>
            <a:ext uri="{FF2B5EF4-FFF2-40B4-BE49-F238E27FC236}">
              <a16:creationId xmlns:a16="http://schemas.microsoft.com/office/drawing/2014/main" id="{15C0BC28-A3CE-D88D-F7EC-10842F33C4CA}"/>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7255107" y="38644286"/>
          <a:ext cx="669472"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65</xdr:row>
      <xdr:rowOff>163286</xdr:rowOff>
    </xdr:from>
    <xdr:to>
      <xdr:col>11</xdr:col>
      <xdr:colOff>768803</xdr:colOff>
      <xdr:row>65</xdr:row>
      <xdr:rowOff>832757</xdr:rowOff>
    </xdr:to>
    <xdr:pic>
      <xdr:nvPicPr>
        <xdr:cNvPr id="557" name="Kép 556">
          <a:extLst>
            <a:ext uri="{FF2B5EF4-FFF2-40B4-BE49-F238E27FC236}">
              <a16:creationId xmlns:a16="http://schemas.microsoft.com/office/drawing/2014/main" id="{7C156089-83F3-AA96-7ADC-79F1DFB782F9}"/>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7255107" y="40984715"/>
          <a:ext cx="428625" cy="669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66</xdr:row>
      <xdr:rowOff>163286</xdr:rowOff>
    </xdr:from>
    <xdr:to>
      <xdr:col>11</xdr:col>
      <xdr:colOff>1009650</xdr:colOff>
      <xdr:row>66</xdr:row>
      <xdr:rowOff>515711</xdr:rowOff>
    </xdr:to>
    <xdr:pic>
      <xdr:nvPicPr>
        <xdr:cNvPr id="558" name="Kép 557">
          <a:extLst>
            <a:ext uri="{FF2B5EF4-FFF2-40B4-BE49-F238E27FC236}">
              <a16:creationId xmlns:a16="http://schemas.microsoft.com/office/drawing/2014/main" id="{D8596857-E88B-750A-0FF9-8049BF89AEE2}"/>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7255107" y="41175215"/>
          <a:ext cx="669472"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67</xdr:row>
      <xdr:rowOff>163286</xdr:rowOff>
    </xdr:from>
    <xdr:to>
      <xdr:col>11</xdr:col>
      <xdr:colOff>873578</xdr:colOff>
      <xdr:row>67</xdr:row>
      <xdr:rowOff>835478</xdr:rowOff>
    </xdr:to>
    <xdr:pic>
      <xdr:nvPicPr>
        <xdr:cNvPr id="559" name="Kép 558">
          <a:extLst>
            <a:ext uri="{FF2B5EF4-FFF2-40B4-BE49-F238E27FC236}">
              <a16:creationId xmlns:a16="http://schemas.microsoft.com/office/drawing/2014/main" id="{CC094B75-4B4E-27D0-7C35-1B6BB44F1693}"/>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7255107" y="42440679"/>
          <a:ext cx="533400" cy="672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68</xdr:row>
      <xdr:rowOff>163286</xdr:rowOff>
    </xdr:from>
    <xdr:to>
      <xdr:col>11</xdr:col>
      <xdr:colOff>1009650</xdr:colOff>
      <xdr:row>68</xdr:row>
      <xdr:rowOff>630011</xdr:rowOff>
    </xdr:to>
    <xdr:pic>
      <xdr:nvPicPr>
        <xdr:cNvPr id="560" name="Kép 559">
          <a:extLst>
            <a:ext uri="{FF2B5EF4-FFF2-40B4-BE49-F238E27FC236}">
              <a16:creationId xmlns:a16="http://schemas.microsoft.com/office/drawing/2014/main" id="{6EC7FA2D-3A0D-0948-6259-22BCEB524945}"/>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7255107" y="43515643"/>
          <a:ext cx="669472"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69</xdr:row>
      <xdr:rowOff>163286</xdr:rowOff>
    </xdr:from>
    <xdr:to>
      <xdr:col>11</xdr:col>
      <xdr:colOff>1009650</xdr:colOff>
      <xdr:row>69</xdr:row>
      <xdr:rowOff>834118</xdr:rowOff>
    </xdr:to>
    <xdr:pic>
      <xdr:nvPicPr>
        <xdr:cNvPr id="561" name="Kép 560">
          <a:extLst>
            <a:ext uri="{FF2B5EF4-FFF2-40B4-BE49-F238E27FC236}">
              <a16:creationId xmlns:a16="http://schemas.microsoft.com/office/drawing/2014/main" id="{4DBD2007-D2D3-820A-BF6A-187E63CD130F}"/>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7255107" y="44590607"/>
          <a:ext cx="669472" cy="670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70</xdr:row>
      <xdr:rowOff>163286</xdr:rowOff>
    </xdr:from>
    <xdr:to>
      <xdr:col>11</xdr:col>
      <xdr:colOff>1009650</xdr:colOff>
      <xdr:row>70</xdr:row>
      <xdr:rowOff>834118</xdr:rowOff>
    </xdr:to>
    <xdr:pic>
      <xdr:nvPicPr>
        <xdr:cNvPr id="562" name="Kép 561">
          <a:extLst>
            <a:ext uri="{FF2B5EF4-FFF2-40B4-BE49-F238E27FC236}">
              <a16:creationId xmlns:a16="http://schemas.microsoft.com/office/drawing/2014/main" id="{D8635157-B027-C8DC-8DC3-67D5290D7FA2}"/>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7255107" y="45665572"/>
          <a:ext cx="669472" cy="670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71</xdr:row>
      <xdr:rowOff>163286</xdr:rowOff>
    </xdr:from>
    <xdr:to>
      <xdr:col>11</xdr:col>
      <xdr:colOff>1009650</xdr:colOff>
      <xdr:row>71</xdr:row>
      <xdr:rowOff>830036</xdr:rowOff>
    </xdr:to>
    <xdr:pic>
      <xdr:nvPicPr>
        <xdr:cNvPr id="563" name="Kép 562">
          <a:extLst>
            <a:ext uri="{FF2B5EF4-FFF2-40B4-BE49-F238E27FC236}">
              <a16:creationId xmlns:a16="http://schemas.microsoft.com/office/drawing/2014/main" id="{F8FA9BC3-CA37-6DF7-D879-153F925A45C4}"/>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7255107" y="46740536"/>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72</xdr:row>
      <xdr:rowOff>163286</xdr:rowOff>
    </xdr:from>
    <xdr:to>
      <xdr:col>11</xdr:col>
      <xdr:colOff>1009650</xdr:colOff>
      <xdr:row>72</xdr:row>
      <xdr:rowOff>830036</xdr:rowOff>
    </xdr:to>
    <xdr:pic>
      <xdr:nvPicPr>
        <xdr:cNvPr id="564" name="Kép 563">
          <a:extLst>
            <a:ext uri="{FF2B5EF4-FFF2-40B4-BE49-F238E27FC236}">
              <a16:creationId xmlns:a16="http://schemas.microsoft.com/office/drawing/2014/main" id="{35955271-496B-855D-92E0-F935094D35C2}"/>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7255107" y="47815500"/>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73</xdr:row>
      <xdr:rowOff>163286</xdr:rowOff>
    </xdr:from>
    <xdr:to>
      <xdr:col>11</xdr:col>
      <xdr:colOff>1009650</xdr:colOff>
      <xdr:row>73</xdr:row>
      <xdr:rowOff>544286</xdr:rowOff>
    </xdr:to>
    <xdr:pic>
      <xdr:nvPicPr>
        <xdr:cNvPr id="565" name="Kép 564">
          <a:extLst>
            <a:ext uri="{FF2B5EF4-FFF2-40B4-BE49-F238E27FC236}">
              <a16:creationId xmlns:a16="http://schemas.microsoft.com/office/drawing/2014/main" id="{2B42AAD9-A4AD-75F9-A76B-81D934F92B7B}"/>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7255107" y="48890465"/>
          <a:ext cx="669472"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74</xdr:row>
      <xdr:rowOff>163286</xdr:rowOff>
    </xdr:from>
    <xdr:to>
      <xdr:col>11</xdr:col>
      <xdr:colOff>1009650</xdr:colOff>
      <xdr:row>74</xdr:row>
      <xdr:rowOff>668111</xdr:rowOff>
    </xdr:to>
    <xdr:pic>
      <xdr:nvPicPr>
        <xdr:cNvPr id="566" name="Kép 565">
          <a:extLst>
            <a:ext uri="{FF2B5EF4-FFF2-40B4-BE49-F238E27FC236}">
              <a16:creationId xmlns:a16="http://schemas.microsoft.com/office/drawing/2014/main" id="{91DB80A6-BAA1-F236-10DC-B0E636213D23}"/>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7255107" y="49965429"/>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75</xdr:row>
      <xdr:rowOff>163286</xdr:rowOff>
    </xdr:from>
    <xdr:to>
      <xdr:col>11</xdr:col>
      <xdr:colOff>1009650</xdr:colOff>
      <xdr:row>75</xdr:row>
      <xdr:rowOff>834118</xdr:rowOff>
    </xdr:to>
    <xdr:pic>
      <xdr:nvPicPr>
        <xdr:cNvPr id="567" name="Kép 566">
          <a:extLst>
            <a:ext uri="{FF2B5EF4-FFF2-40B4-BE49-F238E27FC236}">
              <a16:creationId xmlns:a16="http://schemas.microsoft.com/office/drawing/2014/main" id="{C16DD4CF-1349-50D8-5DEB-437360638AE8}"/>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7255107" y="50346429"/>
          <a:ext cx="669472" cy="670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76</xdr:row>
      <xdr:rowOff>163286</xdr:rowOff>
    </xdr:from>
    <xdr:to>
      <xdr:col>11</xdr:col>
      <xdr:colOff>1009650</xdr:colOff>
      <xdr:row>76</xdr:row>
      <xdr:rowOff>696686</xdr:rowOff>
    </xdr:to>
    <xdr:pic>
      <xdr:nvPicPr>
        <xdr:cNvPr id="568" name="Kép 567">
          <a:extLst>
            <a:ext uri="{FF2B5EF4-FFF2-40B4-BE49-F238E27FC236}">
              <a16:creationId xmlns:a16="http://schemas.microsoft.com/office/drawing/2014/main" id="{F0F4C8A6-1014-6266-AC96-33F57077A7DB}"/>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7255107" y="50536929"/>
          <a:ext cx="669472"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77</xdr:row>
      <xdr:rowOff>163286</xdr:rowOff>
    </xdr:from>
    <xdr:to>
      <xdr:col>11</xdr:col>
      <xdr:colOff>1009650</xdr:colOff>
      <xdr:row>77</xdr:row>
      <xdr:rowOff>830036</xdr:rowOff>
    </xdr:to>
    <xdr:pic>
      <xdr:nvPicPr>
        <xdr:cNvPr id="569" name="Kép 568">
          <a:extLst>
            <a:ext uri="{FF2B5EF4-FFF2-40B4-BE49-F238E27FC236}">
              <a16:creationId xmlns:a16="http://schemas.microsoft.com/office/drawing/2014/main" id="{D87AD334-2462-C689-8B2F-5F7E1ADCC863}"/>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7255107" y="52020107"/>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78</xdr:row>
      <xdr:rowOff>163286</xdr:rowOff>
    </xdr:from>
    <xdr:to>
      <xdr:col>11</xdr:col>
      <xdr:colOff>930728</xdr:colOff>
      <xdr:row>78</xdr:row>
      <xdr:rowOff>830036</xdr:rowOff>
    </xdr:to>
    <xdr:pic>
      <xdr:nvPicPr>
        <xdr:cNvPr id="570" name="Kép 569">
          <a:extLst>
            <a:ext uri="{FF2B5EF4-FFF2-40B4-BE49-F238E27FC236}">
              <a16:creationId xmlns:a16="http://schemas.microsoft.com/office/drawing/2014/main" id="{253D56AC-7E4C-C988-C64C-508942F34A4E}"/>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7255107" y="53271965"/>
          <a:ext cx="5905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79</xdr:row>
      <xdr:rowOff>163286</xdr:rowOff>
    </xdr:from>
    <xdr:to>
      <xdr:col>11</xdr:col>
      <xdr:colOff>1009650</xdr:colOff>
      <xdr:row>79</xdr:row>
      <xdr:rowOff>620486</xdr:rowOff>
    </xdr:to>
    <xdr:pic>
      <xdr:nvPicPr>
        <xdr:cNvPr id="571" name="Kép 570">
          <a:extLst>
            <a:ext uri="{FF2B5EF4-FFF2-40B4-BE49-F238E27FC236}">
              <a16:creationId xmlns:a16="http://schemas.microsoft.com/office/drawing/2014/main" id="{AEC7DC01-8667-8345-B824-8E2ADE46CA8F}"/>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7255107" y="55108929"/>
          <a:ext cx="669472"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81</xdr:row>
      <xdr:rowOff>163286</xdr:rowOff>
    </xdr:from>
    <xdr:to>
      <xdr:col>11</xdr:col>
      <xdr:colOff>1009650</xdr:colOff>
      <xdr:row>81</xdr:row>
      <xdr:rowOff>601436</xdr:rowOff>
    </xdr:to>
    <xdr:pic>
      <xdr:nvPicPr>
        <xdr:cNvPr id="572" name="Kép 571">
          <a:extLst>
            <a:ext uri="{FF2B5EF4-FFF2-40B4-BE49-F238E27FC236}">
              <a16:creationId xmlns:a16="http://schemas.microsoft.com/office/drawing/2014/main" id="{4CA349A0-9528-2783-3101-3FECBE3DC5A6}"/>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7255107" y="58020857"/>
          <a:ext cx="669472"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82</xdr:row>
      <xdr:rowOff>163286</xdr:rowOff>
    </xdr:from>
    <xdr:to>
      <xdr:col>11</xdr:col>
      <xdr:colOff>930728</xdr:colOff>
      <xdr:row>82</xdr:row>
      <xdr:rowOff>830036</xdr:rowOff>
    </xdr:to>
    <xdr:pic>
      <xdr:nvPicPr>
        <xdr:cNvPr id="573" name="Kép 572">
          <a:extLst>
            <a:ext uri="{FF2B5EF4-FFF2-40B4-BE49-F238E27FC236}">
              <a16:creationId xmlns:a16="http://schemas.microsoft.com/office/drawing/2014/main" id="{61421CCB-87F0-8D60-0FDD-34441697FCEC}"/>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7255107" y="58837286"/>
          <a:ext cx="5905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83</xdr:row>
      <xdr:rowOff>163286</xdr:rowOff>
    </xdr:from>
    <xdr:to>
      <xdr:col>11</xdr:col>
      <xdr:colOff>1009650</xdr:colOff>
      <xdr:row>83</xdr:row>
      <xdr:rowOff>830036</xdr:rowOff>
    </xdr:to>
    <xdr:pic>
      <xdr:nvPicPr>
        <xdr:cNvPr id="574" name="Kép 573">
          <a:extLst>
            <a:ext uri="{FF2B5EF4-FFF2-40B4-BE49-F238E27FC236}">
              <a16:creationId xmlns:a16="http://schemas.microsoft.com/office/drawing/2014/main" id="{425BAF6D-D941-2A39-C166-93C11391DC57}"/>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27255107" y="59885036"/>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84</xdr:row>
      <xdr:rowOff>163286</xdr:rowOff>
    </xdr:from>
    <xdr:to>
      <xdr:col>11</xdr:col>
      <xdr:colOff>1009650</xdr:colOff>
      <xdr:row>84</xdr:row>
      <xdr:rowOff>830036</xdr:rowOff>
    </xdr:to>
    <xdr:pic>
      <xdr:nvPicPr>
        <xdr:cNvPr id="575" name="Kép 574">
          <a:extLst>
            <a:ext uri="{FF2B5EF4-FFF2-40B4-BE49-F238E27FC236}">
              <a16:creationId xmlns:a16="http://schemas.microsoft.com/office/drawing/2014/main" id="{B3AAC74C-AE7E-F1CC-DD14-8761A9283765}"/>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27255107" y="60211607"/>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85</xdr:row>
      <xdr:rowOff>163286</xdr:rowOff>
    </xdr:from>
    <xdr:to>
      <xdr:col>11</xdr:col>
      <xdr:colOff>787853</xdr:colOff>
      <xdr:row>85</xdr:row>
      <xdr:rowOff>830036</xdr:rowOff>
    </xdr:to>
    <xdr:pic>
      <xdr:nvPicPr>
        <xdr:cNvPr id="576" name="Kép 575">
          <a:extLst>
            <a:ext uri="{FF2B5EF4-FFF2-40B4-BE49-F238E27FC236}">
              <a16:creationId xmlns:a16="http://schemas.microsoft.com/office/drawing/2014/main" id="{1B4036C6-686D-228D-E490-AF7C3D3546BB}"/>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27255107" y="61558715"/>
          <a:ext cx="44767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86</xdr:row>
      <xdr:rowOff>163286</xdr:rowOff>
    </xdr:from>
    <xdr:to>
      <xdr:col>11</xdr:col>
      <xdr:colOff>1009650</xdr:colOff>
      <xdr:row>86</xdr:row>
      <xdr:rowOff>830036</xdr:rowOff>
    </xdr:to>
    <xdr:pic>
      <xdr:nvPicPr>
        <xdr:cNvPr id="577" name="Kép 576">
          <a:extLst>
            <a:ext uri="{FF2B5EF4-FFF2-40B4-BE49-F238E27FC236}">
              <a16:creationId xmlns:a16="http://schemas.microsoft.com/office/drawing/2014/main" id="{BA6AEC0B-A9BB-5252-810C-6AD341D9589E}"/>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7255107" y="64252929"/>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87</xdr:row>
      <xdr:rowOff>163286</xdr:rowOff>
    </xdr:from>
    <xdr:to>
      <xdr:col>11</xdr:col>
      <xdr:colOff>1009650</xdr:colOff>
      <xdr:row>87</xdr:row>
      <xdr:rowOff>677636</xdr:rowOff>
    </xdr:to>
    <xdr:pic>
      <xdr:nvPicPr>
        <xdr:cNvPr id="578" name="Kép 577">
          <a:extLst>
            <a:ext uri="{FF2B5EF4-FFF2-40B4-BE49-F238E27FC236}">
              <a16:creationId xmlns:a16="http://schemas.microsoft.com/office/drawing/2014/main" id="{2F660989-E09A-0748-C56F-7B19A95A856D}"/>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7255107" y="65001322"/>
          <a:ext cx="669472"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88</xdr:row>
      <xdr:rowOff>163286</xdr:rowOff>
    </xdr:from>
    <xdr:to>
      <xdr:col>11</xdr:col>
      <xdr:colOff>1009650</xdr:colOff>
      <xdr:row>88</xdr:row>
      <xdr:rowOff>830036</xdr:rowOff>
    </xdr:to>
    <xdr:pic>
      <xdr:nvPicPr>
        <xdr:cNvPr id="579" name="Kép 578">
          <a:extLst>
            <a:ext uri="{FF2B5EF4-FFF2-40B4-BE49-F238E27FC236}">
              <a16:creationId xmlns:a16="http://schemas.microsoft.com/office/drawing/2014/main" id="{CC84B079-4AF7-4B33-53FF-F5BAD4B53AA7}"/>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27255107" y="66130715"/>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89</xdr:row>
      <xdr:rowOff>163286</xdr:rowOff>
    </xdr:from>
    <xdr:to>
      <xdr:col>11</xdr:col>
      <xdr:colOff>1009650</xdr:colOff>
      <xdr:row>89</xdr:row>
      <xdr:rowOff>828675</xdr:rowOff>
    </xdr:to>
    <xdr:pic>
      <xdr:nvPicPr>
        <xdr:cNvPr id="580" name="Kép 579">
          <a:extLst>
            <a:ext uri="{FF2B5EF4-FFF2-40B4-BE49-F238E27FC236}">
              <a16:creationId xmlns:a16="http://schemas.microsoft.com/office/drawing/2014/main" id="{4C50AD47-0660-6C70-15FB-4B46B7489642}"/>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27255107" y="67831607"/>
          <a:ext cx="669472" cy="665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90</xdr:row>
      <xdr:rowOff>163286</xdr:rowOff>
    </xdr:from>
    <xdr:to>
      <xdr:col>11</xdr:col>
      <xdr:colOff>1009650</xdr:colOff>
      <xdr:row>90</xdr:row>
      <xdr:rowOff>832757</xdr:rowOff>
    </xdr:to>
    <xdr:pic>
      <xdr:nvPicPr>
        <xdr:cNvPr id="581" name="Kép 580">
          <a:extLst>
            <a:ext uri="{FF2B5EF4-FFF2-40B4-BE49-F238E27FC236}">
              <a16:creationId xmlns:a16="http://schemas.microsoft.com/office/drawing/2014/main" id="{DF83A7EB-46B2-DEE9-1B17-8626CF6EB84C}"/>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27255107" y="68430322"/>
          <a:ext cx="669472" cy="669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91</xdr:row>
      <xdr:rowOff>163286</xdr:rowOff>
    </xdr:from>
    <xdr:to>
      <xdr:col>11</xdr:col>
      <xdr:colOff>1009650</xdr:colOff>
      <xdr:row>91</xdr:row>
      <xdr:rowOff>824594</xdr:rowOff>
    </xdr:to>
    <xdr:pic>
      <xdr:nvPicPr>
        <xdr:cNvPr id="582" name="Kép 581">
          <a:extLst>
            <a:ext uri="{FF2B5EF4-FFF2-40B4-BE49-F238E27FC236}">
              <a16:creationId xmlns:a16="http://schemas.microsoft.com/office/drawing/2014/main" id="{2974565C-F29C-6439-DB2F-43714C33053A}"/>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27255107" y="68620822"/>
          <a:ext cx="669472" cy="661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92</xdr:row>
      <xdr:rowOff>163286</xdr:rowOff>
    </xdr:from>
    <xdr:to>
      <xdr:col>11</xdr:col>
      <xdr:colOff>787853</xdr:colOff>
      <xdr:row>92</xdr:row>
      <xdr:rowOff>830036</xdr:rowOff>
    </xdr:to>
    <xdr:pic>
      <xdr:nvPicPr>
        <xdr:cNvPr id="583" name="Kép 582">
          <a:extLst>
            <a:ext uri="{FF2B5EF4-FFF2-40B4-BE49-F238E27FC236}">
              <a16:creationId xmlns:a16="http://schemas.microsoft.com/office/drawing/2014/main" id="{B818E7A7-02C1-C8E0-7639-5C0D8964ACDC}"/>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27255107" y="69110679"/>
          <a:ext cx="44767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93</xdr:row>
      <xdr:rowOff>163286</xdr:rowOff>
    </xdr:from>
    <xdr:to>
      <xdr:col>11</xdr:col>
      <xdr:colOff>1009650</xdr:colOff>
      <xdr:row>93</xdr:row>
      <xdr:rowOff>830036</xdr:rowOff>
    </xdr:to>
    <xdr:pic>
      <xdr:nvPicPr>
        <xdr:cNvPr id="584" name="Kép 583">
          <a:extLst>
            <a:ext uri="{FF2B5EF4-FFF2-40B4-BE49-F238E27FC236}">
              <a16:creationId xmlns:a16="http://schemas.microsoft.com/office/drawing/2014/main" id="{9B9B8CFF-3C46-6B00-AFBB-3F30E987E62E}"/>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27255107" y="71206179"/>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94</xdr:row>
      <xdr:rowOff>163286</xdr:rowOff>
    </xdr:from>
    <xdr:to>
      <xdr:col>11</xdr:col>
      <xdr:colOff>1009650</xdr:colOff>
      <xdr:row>94</xdr:row>
      <xdr:rowOff>601436</xdr:rowOff>
    </xdr:to>
    <xdr:pic>
      <xdr:nvPicPr>
        <xdr:cNvPr id="585" name="Kép 584">
          <a:extLst>
            <a:ext uri="{FF2B5EF4-FFF2-40B4-BE49-F238E27FC236}">
              <a16:creationId xmlns:a16="http://schemas.microsoft.com/office/drawing/2014/main" id="{F55FBC27-3949-136D-A72C-7459EA4637B5}"/>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27255107" y="72158679"/>
          <a:ext cx="669472"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95</xdr:row>
      <xdr:rowOff>163286</xdr:rowOff>
    </xdr:from>
    <xdr:to>
      <xdr:col>11</xdr:col>
      <xdr:colOff>1009650</xdr:colOff>
      <xdr:row>95</xdr:row>
      <xdr:rowOff>458561</xdr:rowOff>
    </xdr:to>
    <xdr:pic>
      <xdr:nvPicPr>
        <xdr:cNvPr id="586" name="Kép 585">
          <a:extLst>
            <a:ext uri="{FF2B5EF4-FFF2-40B4-BE49-F238E27FC236}">
              <a16:creationId xmlns:a16="http://schemas.microsoft.com/office/drawing/2014/main" id="{6FB6263A-879A-0EB3-6443-3677C38535F4}"/>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27255107" y="72907072"/>
          <a:ext cx="669472"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96</xdr:row>
      <xdr:rowOff>163286</xdr:rowOff>
    </xdr:from>
    <xdr:to>
      <xdr:col>11</xdr:col>
      <xdr:colOff>1009650</xdr:colOff>
      <xdr:row>96</xdr:row>
      <xdr:rowOff>725261</xdr:rowOff>
    </xdr:to>
    <xdr:pic>
      <xdr:nvPicPr>
        <xdr:cNvPr id="587" name="Kép 586">
          <a:extLst>
            <a:ext uri="{FF2B5EF4-FFF2-40B4-BE49-F238E27FC236}">
              <a16:creationId xmlns:a16="http://schemas.microsoft.com/office/drawing/2014/main" id="{AD279318-0E34-BB88-BF44-D796D021ABA6}"/>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27255107" y="73437750"/>
          <a:ext cx="669472"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97</xdr:row>
      <xdr:rowOff>163286</xdr:rowOff>
    </xdr:from>
    <xdr:to>
      <xdr:col>11</xdr:col>
      <xdr:colOff>1009650</xdr:colOff>
      <xdr:row>97</xdr:row>
      <xdr:rowOff>613682</xdr:rowOff>
    </xdr:to>
    <xdr:pic>
      <xdr:nvPicPr>
        <xdr:cNvPr id="588" name="Kép 587">
          <a:extLst>
            <a:ext uri="{FF2B5EF4-FFF2-40B4-BE49-F238E27FC236}">
              <a16:creationId xmlns:a16="http://schemas.microsoft.com/office/drawing/2014/main" id="{3A2428F3-792A-B4D3-D85C-9508109FE9FE}"/>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27255107" y="75301929"/>
          <a:ext cx="669472" cy="450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98</xdr:row>
      <xdr:rowOff>163286</xdr:rowOff>
    </xdr:from>
    <xdr:to>
      <xdr:col>11</xdr:col>
      <xdr:colOff>787853</xdr:colOff>
      <xdr:row>98</xdr:row>
      <xdr:rowOff>830036</xdr:rowOff>
    </xdr:to>
    <xdr:pic>
      <xdr:nvPicPr>
        <xdr:cNvPr id="589" name="Kép 588">
          <a:extLst>
            <a:ext uri="{FF2B5EF4-FFF2-40B4-BE49-F238E27FC236}">
              <a16:creationId xmlns:a16="http://schemas.microsoft.com/office/drawing/2014/main" id="{7BA068E9-23D5-757F-F8AA-FA423D51C4DD}"/>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27255107" y="75723750"/>
          <a:ext cx="44767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99</xdr:row>
      <xdr:rowOff>163286</xdr:rowOff>
    </xdr:from>
    <xdr:to>
      <xdr:col>11</xdr:col>
      <xdr:colOff>1009650</xdr:colOff>
      <xdr:row>99</xdr:row>
      <xdr:rowOff>610961</xdr:rowOff>
    </xdr:to>
    <xdr:pic>
      <xdr:nvPicPr>
        <xdr:cNvPr id="590" name="Kép 589">
          <a:extLst>
            <a:ext uri="{FF2B5EF4-FFF2-40B4-BE49-F238E27FC236}">
              <a16:creationId xmlns:a16="http://schemas.microsoft.com/office/drawing/2014/main" id="{48ABA208-AD41-41B0-BBF8-23CEDDAEC8FE}"/>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27255107" y="77220536"/>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100</xdr:row>
      <xdr:rowOff>163286</xdr:rowOff>
    </xdr:from>
    <xdr:to>
      <xdr:col>11</xdr:col>
      <xdr:colOff>1009650</xdr:colOff>
      <xdr:row>100</xdr:row>
      <xdr:rowOff>639536</xdr:rowOff>
    </xdr:to>
    <xdr:pic>
      <xdr:nvPicPr>
        <xdr:cNvPr id="591" name="Kép 590">
          <a:extLst>
            <a:ext uri="{FF2B5EF4-FFF2-40B4-BE49-F238E27FC236}">
              <a16:creationId xmlns:a16="http://schemas.microsoft.com/office/drawing/2014/main" id="{B3D68E3B-875F-0237-5526-FFCA083EC3E2}"/>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27255107" y="79234393"/>
          <a:ext cx="669472"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101</xdr:row>
      <xdr:rowOff>163286</xdr:rowOff>
    </xdr:from>
    <xdr:to>
      <xdr:col>11</xdr:col>
      <xdr:colOff>1009650</xdr:colOff>
      <xdr:row>101</xdr:row>
      <xdr:rowOff>630011</xdr:rowOff>
    </xdr:to>
    <xdr:pic>
      <xdr:nvPicPr>
        <xdr:cNvPr id="592" name="Kép 591">
          <a:extLst>
            <a:ext uri="{FF2B5EF4-FFF2-40B4-BE49-F238E27FC236}">
              <a16:creationId xmlns:a16="http://schemas.microsoft.com/office/drawing/2014/main" id="{19DECFE5-713E-23EB-11FB-4750EC536DBD}"/>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7255107" y="81329893"/>
          <a:ext cx="669472"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102</xdr:row>
      <xdr:rowOff>163286</xdr:rowOff>
    </xdr:from>
    <xdr:to>
      <xdr:col>11</xdr:col>
      <xdr:colOff>1009650</xdr:colOff>
      <xdr:row>102</xdr:row>
      <xdr:rowOff>834118</xdr:rowOff>
    </xdr:to>
    <xdr:pic>
      <xdr:nvPicPr>
        <xdr:cNvPr id="593" name="Kép 592">
          <a:extLst>
            <a:ext uri="{FF2B5EF4-FFF2-40B4-BE49-F238E27FC236}">
              <a16:creationId xmlns:a16="http://schemas.microsoft.com/office/drawing/2014/main" id="{CD57CB7D-F03C-9E5E-FEE0-89E94FE79BA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27255107" y="82949143"/>
          <a:ext cx="669472" cy="670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103</xdr:row>
      <xdr:rowOff>163286</xdr:rowOff>
    </xdr:from>
    <xdr:to>
      <xdr:col>11</xdr:col>
      <xdr:colOff>1009650</xdr:colOff>
      <xdr:row>103</xdr:row>
      <xdr:rowOff>687161</xdr:rowOff>
    </xdr:to>
    <xdr:pic>
      <xdr:nvPicPr>
        <xdr:cNvPr id="594" name="Kép 593">
          <a:extLst>
            <a:ext uri="{FF2B5EF4-FFF2-40B4-BE49-F238E27FC236}">
              <a16:creationId xmlns:a16="http://schemas.microsoft.com/office/drawing/2014/main" id="{1B8B34C9-ED78-0AF8-C80C-00C5E7D589D9}"/>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27255107" y="83330143"/>
          <a:ext cx="669472"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104</xdr:row>
      <xdr:rowOff>163286</xdr:rowOff>
    </xdr:from>
    <xdr:to>
      <xdr:col>11</xdr:col>
      <xdr:colOff>1009650</xdr:colOff>
      <xdr:row>104</xdr:row>
      <xdr:rowOff>687161</xdr:rowOff>
    </xdr:to>
    <xdr:pic>
      <xdr:nvPicPr>
        <xdr:cNvPr id="595" name="Kép 594">
          <a:extLst>
            <a:ext uri="{FF2B5EF4-FFF2-40B4-BE49-F238E27FC236}">
              <a16:creationId xmlns:a16="http://schemas.microsoft.com/office/drawing/2014/main" id="{447B70D7-5F38-44EB-E224-F930A61F740F}"/>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27255107" y="83983286"/>
          <a:ext cx="669472"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105</xdr:row>
      <xdr:rowOff>163286</xdr:rowOff>
    </xdr:from>
    <xdr:to>
      <xdr:col>11</xdr:col>
      <xdr:colOff>1009650</xdr:colOff>
      <xdr:row>105</xdr:row>
      <xdr:rowOff>610961</xdr:rowOff>
    </xdr:to>
    <xdr:pic>
      <xdr:nvPicPr>
        <xdr:cNvPr id="596" name="Kép 595">
          <a:extLst>
            <a:ext uri="{FF2B5EF4-FFF2-40B4-BE49-F238E27FC236}">
              <a16:creationId xmlns:a16="http://schemas.microsoft.com/office/drawing/2014/main" id="{C3B7CA34-2DDA-5632-7062-A26E2D4C5CF3}"/>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27255107" y="84541179"/>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106</xdr:row>
      <xdr:rowOff>163286</xdr:rowOff>
    </xdr:from>
    <xdr:to>
      <xdr:col>11</xdr:col>
      <xdr:colOff>1009650</xdr:colOff>
      <xdr:row>106</xdr:row>
      <xdr:rowOff>591911</xdr:rowOff>
    </xdr:to>
    <xdr:pic>
      <xdr:nvPicPr>
        <xdr:cNvPr id="597" name="Kép 596">
          <a:extLst>
            <a:ext uri="{FF2B5EF4-FFF2-40B4-BE49-F238E27FC236}">
              <a16:creationId xmlns:a16="http://schemas.microsoft.com/office/drawing/2014/main" id="{FD6BEBAB-AF95-D79C-81A1-5671159C8171}"/>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27255107" y="86582250"/>
          <a:ext cx="669472"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107</xdr:row>
      <xdr:rowOff>163286</xdr:rowOff>
    </xdr:from>
    <xdr:to>
      <xdr:col>11</xdr:col>
      <xdr:colOff>1009650</xdr:colOff>
      <xdr:row>107</xdr:row>
      <xdr:rowOff>630011</xdr:rowOff>
    </xdr:to>
    <xdr:pic>
      <xdr:nvPicPr>
        <xdr:cNvPr id="598" name="Kép 597">
          <a:extLst>
            <a:ext uri="{FF2B5EF4-FFF2-40B4-BE49-F238E27FC236}">
              <a16:creationId xmlns:a16="http://schemas.microsoft.com/office/drawing/2014/main" id="{F5B5693A-1B98-9834-F59C-C94882085162}"/>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7255107" y="88691357"/>
          <a:ext cx="669472"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108</xdr:row>
      <xdr:rowOff>163286</xdr:rowOff>
    </xdr:from>
    <xdr:to>
      <xdr:col>11</xdr:col>
      <xdr:colOff>1009650</xdr:colOff>
      <xdr:row>108</xdr:row>
      <xdr:rowOff>734786</xdr:rowOff>
    </xdr:to>
    <xdr:pic>
      <xdr:nvPicPr>
        <xdr:cNvPr id="599" name="Kép 598">
          <a:extLst>
            <a:ext uri="{FF2B5EF4-FFF2-40B4-BE49-F238E27FC236}">
              <a16:creationId xmlns:a16="http://schemas.microsoft.com/office/drawing/2014/main" id="{4F4FEBF7-13B2-388E-7C8F-2F653A7E4C03}"/>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27255107" y="90678000"/>
          <a:ext cx="669472"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109</xdr:row>
      <xdr:rowOff>163286</xdr:rowOff>
    </xdr:from>
    <xdr:to>
      <xdr:col>11</xdr:col>
      <xdr:colOff>1009650</xdr:colOff>
      <xdr:row>109</xdr:row>
      <xdr:rowOff>830036</xdr:rowOff>
    </xdr:to>
    <xdr:pic>
      <xdr:nvPicPr>
        <xdr:cNvPr id="600" name="Kép 599">
          <a:extLst>
            <a:ext uri="{FF2B5EF4-FFF2-40B4-BE49-F238E27FC236}">
              <a16:creationId xmlns:a16="http://schemas.microsoft.com/office/drawing/2014/main" id="{B007F279-C381-A510-0813-3BCEB9C8F06B}"/>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27255107" y="91358357"/>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110</xdr:row>
      <xdr:rowOff>163286</xdr:rowOff>
    </xdr:from>
    <xdr:to>
      <xdr:col>11</xdr:col>
      <xdr:colOff>1009650</xdr:colOff>
      <xdr:row>110</xdr:row>
      <xdr:rowOff>830036</xdr:rowOff>
    </xdr:to>
    <xdr:pic>
      <xdr:nvPicPr>
        <xdr:cNvPr id="601" name="Kép 600">
          <a:extLst>
            <a:ext uri="{FF2B5EF4-FFF2-40B4-BE49-F238E27FC236}">
              <a16:creationId xmlns:a16="http://schemas.microsoft.com/office/drawing/2014/main" id="{DEA3E48A-527C-8B7B-8A2C-48D22BBADEB2}"/>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7255107" y="92474143"/>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111</xdr:row>
      <xdr:rowOff>163286</xdr:rowOff>
    </xdr:from>
    <xdr:to>
      <xdr:col>11</xdr:col>
      <xdr:colOff>962025</xdr:colOff>
      <xdr:row>111</xdr:row>
      <xdr:rowOff>835478</xdr:rowOff>
    </xdr:to>
    <xdr:pic>
      <xdr:nvPicPr>
        <xdr:cNvPr id="602" name="Kép 601">
          <a:extLst>
            <a:ext uri="{FF2B5EF4-FFF2-40B4-BE49-F238E27FC236}">
              <a16:creationId xmlns:a16="http://schemas.microsoft.com/office/drawing/2014/main" id="{AB96D77B-AF4E-B718-02F2-4DEAA0D28B67}"/>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7255107" y="94052572"/>
          <a:ext cx="621847" cy="672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112</xdr:row>
      <xdr:rowOff>163286</xdr:rowOff>
    </xdr:from>
    <xdr:to>
      <xdr:col>11</xdr:col>
      <xdr:colOff>1009650</xdr:colOff>
      <xdr:row>112</xdr:row>
      <xdr:rowOff>725261</xdr:rowOff>
    </xdr:to>
    <xdr:pic>
      <xdr:nvPicPr>
        <xdr:cNvPr id="603" name="Kép 602">
          <a:extLst>
            <a:ext uri="{FF2B5EF4-FFF2-40B4-BE49-F238E27FC236}">
              <a16:creationId xmlns:a16="http://schemas.microsoft.com/office/drawing/2014/main" id="{689CC43B-FC98-4AE5-01EC-2F5253363838}"/>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27255107" y="94243072"/>
          <a:ext cx="669472"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114</xdr:row>
      <xdr:rowOff>163286</xdr:rowOff>
    </xdr:from>
    <xdr:to>
      <xdr:col>11</xdr:col>
      <xdr:colOff>1009650</xdr:colOff>
      <xdr:row>114</xdr:row>
      <xdr:rowOff>832758</xdr:rowOff>
    </xdr:to>
    <xdr:pic>
      <xdr:nvPicPr>
        <xdr:cNvPr id="604" name="Kép 603">
          <a:extLst>
            <a:ext uri="{FF2B5EF4-FFF2-40B4-BE49-F238E27FC236}">
              <a16:creationId xmlns:a16="http://schemas.microsoft.com/office/drawing/2014/main" id="{0A6FF9E0-13B4-C387-86BC-1DCE61F61DAD}"/>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7255107" y="94732929"/>
          <a:ext cx="669472" cy="669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115</xdr:row>
      <xdr:rowOff>163286</xdr:rowOff>
    </xdr:from>
    <xdr:to>
      <xdr:col>11</xdr:col>
      <xdr:colOff>1009650</xdr:colOff>
      <xdr:row>115</xdr:row>
      <xdr:rowOff>610961</xdr:rowOff>
    </xdr:to>
    <xdr:pic>
      <xdr:nvPicPr>
        <xdr:cNvPr id="605" name="Kép 604">
          <a:extLst>
            <a:ext uri="{FF2B5EF4-FFF2-40B4-BE49-F238E27FC236}">
              <a16:creationId xmlns:a16="http://schemas.microsoft.com/office/drawing/2014/main" id="{AC5258E5-A1A6-8413-C427-AC808230E218}"/>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27255107" y="94923429"/>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117</xdr:row>
      <xdr:rowOff>163286</xdr:rowOff>
    </xdr:from>
    <xdr:to>
      <xdr:col>11</xdr:col>
      <xdr:colOff>1009650</xdr:colOff>
      <xdr:row>117</xdr:row>
      <xdr:rowOff>830036</xdr:rowOff>
    </xdr:to>
    <xdr:pic>
      <xdr:nvPicPr>
        <xdr:cNvPr id="606" name="Kép 605">
          <a:extLst>
            <a:ext uri="{FF2B5EF4-FFF2-40B4-BE49-F238E27FC236}">
              <a16:creationId xmlns:a16="http://schemas.microsoft.com/office/drawing/2014/main" id="{64BF9E97-1AB6-78B0-BD41-5ACF4353E95F}"/>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27255107" y="96406607"/>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118</xdr:row>
      <xdr:rowOff>163286</xdr:rowOff>
    </xdr:from>
    <xdr:to>
      <xdr:col>11</xdr:col>
      <xdr:colOff>1009650</xdr:colOff>
      <xdr:row>118</xdr:row>
      <xdr:rowOff>610961</xdr:rowOff>
    </xdr:to>
    <xdr:pic>
      <xdr:nvPicPr>
        <xdr:cNvPr id="607" name="Kép 606">
          <a:extLst>
            <a:ext uri="{FF2B5EF4-FFF2-40B4-BE49-F238E27FC236}">
              <a16:creationId xmlns:a16="http://schemas.microsoft.com/office/drawing/2014/main" id="{ED487BA5-3D02-1177-C019-B3D428BEFF08}"/>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27255107" y="97223036"/>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119</xdr:row>
      <xdr:rowOff>163286</xdr:rowOff>
    </xdr:from>
    <xdr:to>
      <xdr:col>11</xdr:col>
      <xdr:colOff>1009650</xdr:colOff>
      <xdr:row>119</xdr:row>
      <xdr:rowOff>677636</xdr:rowOff>
    </xdr:to>
    <xdr:pic>
      <xdr:nvPicPr>
        <xdr:cNvPr id="608" name="Kép 607">
          <a:extLst>
            <a:ext uri="{FF2B5EF4-FFF2-40B4-BE49-F238E27FC236}">
              <a16:creationId xmlns:a16="http://schemas.microsoft.com/office/drawing/2014/main" id="{17AF247D-6B57-1231-89BC-C2B01509ECA7}"/>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27255107" y="97604036"/>
          <a:ext cx="669472"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120</xdr:row>
      <xdr:rowOff>163286</xdr:rowOff>
    </xdr:from>
    <xdr:to>
      <xdr:col>11</xdr:col>
      <xdr:colOff>1009650</xdr:colOff>
      <xdr:row>120</xdr:row>
      <xdr:rowOff>830036</xdr:rowOff>
    </xdr:to>
    <xdr:pic>
      <xdr:nvPicPr>
        <xdr:cNvPr id="609" name="Kép 608">
          <a:extLst>
            <a:ext uri="{FF2B5EF4-FFF2-40B4-BE49-F238E27FC236}">
              <a16:creationId xmlns:a16="http://schemas.microsoft.com/office/drawing/2014/main" id="{77CF59D2-B453-AC8A-FCDE-FACE7B0CAB6C}"/>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27255107" y="97985036"/>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121</xdr:row>
      <xdr:rowOff>163286</xdr:rowOff>
    </xdr:from>
    <xdr:to>
      <xdr:col>11</xdr:col>
      <xdr:colOff>1009650</xdr:colOff>
      <xdr:row>121</xdr:row>
      <xdr:rowOff>835479</xdr:rowOff>
    </xdr:to>
    <xdr:pic>
      <xdr:nvPicPr>
        <xdr:cNvPr id="610" name="Kép 609">
          <a:extLst>
            <a:ext uri="{FF2B5EF4-FFF2-40B4-BE49-F238E27FC236}">
              <a16:creationId xmlns:a16="http://schemas.microsoft.com/office/drawing/2014/main" id="{FF353C17-CF3B-AF4F-A5AA-D7317AEF9604}"/>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27255107" y="98855893"/>
          <a:ext cx="669472" cy="672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122</xdr:row>
      <xdr:rowOff>163286</xdr:rowOff>
    </xdr:from>
    <xdr:to>
      <xdr:col>11</xdr:col>
      <xdr:colOff>1009650</xdr:colOff>
      <xdr:row>122</xdr:row>
      <xdr:rowOff>825953</xdr:rowOff>
    </xdr:to>
    <xdr:pic>
      <xdr:nvPicPr>
        <xdr:cNvPr id="611" name="Kép 610">
          <a:extLst>
            <a:ext uri="{FF2B5EF4-FFF2-40B4-BE49-F238E27FC236}">
              <a16:creationId xmlns:a16="http://schemas.microsoft.com/office/drawing/2014/main" id="{728A2FFD-3D46-0D9A-8881-4709DF0796D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27255107" y="99236893"/>
          <a:ext cx="669472" cy="66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123</xdr:row>
      <xdr:rowOff>163286</xdr:rowOff>
    </xdr:from>
    <xdr:to>
      <xdr:col>11</xdr:col>
      <xdr:colOff>1009650</xdr:colOff>
      <xdr:row>123</xdr:row>
      <xdr:rowOff>696686</xdr:rowOff>
    </xdr:to>
    <xdr:pic>
      <xdr:nvPicPr>
        <xdr:cNvPr id="612" name="Kép 611">
          <a:extLst>
            <a:ext uri="{FF2B5EF4-FFF2-40B4-BE49-F238E27FC236}">
              <a16:creationId xmlns:a16="http://schemas.microsoft.com/office/drawing/2014/main" id="{0A412BB7-0DF8-E7C1-ABA5-0A2D06E3437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27255107" y="99890036"/>
          <a:ext cx="669472"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124</xdr:row>
      <xdr:rowOff>163286</xdr:rowOff>
    </xdr:from>
    <xdr:to>
      <xdr:col>11</xdr:col>
      <xdr:colOff>1009650</xdr:colOff>
      <xdr:row>124</xdr:row>
      <xdr:rowOff>696686</xdr:rowOff>
    </xdr:to>
    <xdr:pic>
      <xdr:nvPicPr>
        <xdr:cNvPr id="613" name="Kép 612">
          <a:extLst>
            <a:ext uri="{FF2B5EF4-FFF2-40B4-BE49-F238E27FC236}">
              <a16:creationId xmlns:a16="http://schemas.microsoft.com/office/drawing/2014/main" id="{1CA65E42-9C37-5848-BCE3-A9E23856BC25}"/>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27255107" y="100515965"/>
          <a:ext cx="669472"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125</xdr:row>
      <xdr:rowOff>163286</xdr:rowOff>
    </xdr:from>
    <xdr:to>
      <xdr:col>11</xdr:col>
      <xdr:colOff>1009650</xdr:colOff>
      <xdr:row>125</xdr:row>
      <xdr:rowOff>700768</xdr:rowOff>
    </xdr:to>
    <xdr:pic>
      <xdr:nvPicPr>
        <xdr:cNvPr id="614" name="Kép 613">
          <a:extLst>
            <a:ext uri="{FF2B5EF4-FFF2-40B4-BE49-F238E27FC236}">
              <a16:creationId xmlns:a16="http://schemas.microsoft.com/office/drawing/2014/main" id="{1AD7FF03-8892-0D9E-236D-8BF318F65593}"/>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27255107" y="101169107"/>
          <a:ext cx="669472" cy="537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126</xdr:row>
      <xdr:rowOff>163286</xdr:rowOff>
    </xdr:from>
    <xdr:to>
      <xdr:col>11</xdr:col>
      <xdr:colOff>1009650</xdr:colOff>
      <xdr:row>126</xdr:row>
      <xdr:rowOff>658586</xdr:rowOff>
    </xdr:to>
    <xdr:pic>
      <xdr:nvPicPr>
        <xdr:cNvPr id="615" name="Kép 614">
          <a:extLst>
            <a:ext uri="{FF2B5EF4-FFF2-40B4-BE49-F238E27FC236}">
              <a16:creationId xmlns:a16="http://schemas.microsoft.com/office/drawing/2014/main" id="{7AE01491-C6AE-788C-63EF-018D4D18B061}"/>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27255107" y="101550107"/>
          <a:ext cx="669472"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127</xdr:row>
      <xdr:rowOff>163286</xdr:rowOff>
    </xdr:from>
    <xdr:to>
      <xdr:col>11</xdr:col>
      <xdr:colOff>1009650</xdr:colOff>
      <xdr:row>127</xdr:row>
      <xdr:rowOff>830036</xdr:rowOff>
    </xdr:to>
    <xdr:pic>
      <xdr:nvPicPr>
        <xdr:cNvPr id="616" name="Kép 615">
          <a:extLst>
            <a:ext uri="{FF2B5EF4-FFF2-40B4-BE49-F238E27FC236}">
              <a16:creationId xmlns:a16="http://schemas.microsoft.com/office/drawing/2014/main" id="{0A67C3EC-95E4-99B5-06A1-C56F7C502269}"/>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27255107" y="102720322"/>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128</xdr:row>
      <xdr:rowOff>163286</xdr:rowOff>
    </xdr:from>
    <xdr:to>
      <xdr:col>11</xdr:col>
      <xdr:colOff>1009650</xdr:colOff>
      <xdr:row>128</xdr:row>
      <xdr:rowOff>649061</xdr:rowOff>
    </xdr:to>
    <xdr:pic>
      <xdr:nvPicPr>
        <xdr:cNvPr id="617" name="Kép 616">
          <a:extLst>
            <a:ext uri="{FF2B5EF4-FFF2-40B4-BE49-F238E27FC236}">
              <a16:creationId xmlns:a16="http://schemas.microsoft.com/office/drawing/2014/main" id="{074ED37E-2020-0CBC-6893-77CA757DD1B5}"/>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7255107" y="103101322"/>
          <a:ext cx="669472"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129</xdr:row>
      <xdr:rowOff>163286</xdr:rowOff>
    </xdr:from>
    <xdr:to>
      <xdr:col>11</xdr:col>
      <xdr:colOff>981075</xdr:colOff>
      <xdr:row>129</xdr:row>
      <xdr:rowOff>830036</xdr:rowOff>
    </xdr:to>
    <xdr:pic>
      <xdr:nvPicPr>
        <xdr:cNvPr id="618" name="Kép 617">
          <a:extLst>
            <a:ext uri="{FF2B5EF4-FFF2-40B4-BE49-F238E27FC236}">
              <a16:creationId xmlns:a16="http://schemas.microsoft.com/office/drawing/2014/main" id="{20F29DA4-F82C-F13F-4BB8-E71BDD1E84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27255107" y="104217107"/>
          <a:ext cx="640897"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130</xdr:row>
      <xdr:rowOff>163286</xdr:rowOff>
    </xdr:from>
    <xdr:to>
      <xdr:col>11</xdr:col>
      <xdr:colOff>1009650</xdr:colOff>
      <xdr:row>130</xdr:row>
      <xdr:rowOff>610961</xdr:rowOff>
    </xdr:to>
    <xdr:pic>
      <xdr:nvPicPr>
        <xdr:cNvPr id="619" name="Kép 618">
          <a:extLst>
            <a:ext uri="{FF2B5EF4-FFF2-40B4-BE49-F238E27FC236}">
              <a16:creationId xmlns:a16="http://schemas.microsoft.com/office/drawing/2014/main" id="{285B2E07-B09B-5DDD-9791-B90188B76693}"/>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27255107" y="104788607"/>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131</xdr:row>
      <xdr:rowOff>163286</xdr:rowOff>
    </xdr:from>
    <xdr:to>
      <xdr:col>11</xdr:col>
      <xdr:colOff>1009650</xdr:colOff>
      <xdr:row>131</xdr:row>
      <xdr:rowOff>668111</xdr:rowOff>
    </xdr:to>
    <xdr:pic>
      <xdr:nvPicPr>
        <xdr:cNvPr id="620" name="Kép 619">
          <a:extLst>
            <a:ext uri="{FF2B5EF4-FFF2-40B4-BE49-F238E27FC236}">
              <a16:creationId xmlns:a16="http://schemas.microsoft.com/office/drawing/2014/main" id="{ADC8E754-F1AA-5FD5-23A6-A1160AB0361E}"/>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27255107" y="105169607"/>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132</xdr:row>
      <xdr:rowOff>163286</xdr:rowOff>
    </xdr:from>
    <xdr:to>
      <xdr:col>11</xdr:col>
      <xdr:colOff>1009650</xdr:colOff>
      <xdr:row>132</xdr:row>
      <xdr:rowOff>834118</xdr:rowOff>
    </xdr:to>
    <xdr:pic>
      <xdr:nvPicPr>
        <xdr:cNvPr id="621" name="Kép 620">
          <a:extLst>
            <a:ext uri="{FF2B5EF4-FFF2-40B4-BE49-F238E27FC236}">
              <a16:creationId xmlns:a16="http://schemas.microsoft.com/office/drawing/2014/main" id="{AF985DE5-D0D7-00D6-E705-2489B7CD4A35}"/>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7255107" y="105550607"/>
          <a:ext cx="669472" cy="670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134</xdr:row>
      <xdr:rowOff>163286</xdr:rowOff>
    </xdr:from>
    <xdr:to>
      <xdr:col>11</xdr:col>
      <xdr:colOff>683078</xdr:colOff>
      <xdr:row>134</xdr:row>
      <xdr:rowOff>834119</xdr:rowOff>
    </xdr:to>
    <xdr:pic>
      <xdr:nvPicPr>
        <xdr:cNvPr id="622" name="Kép 621">
          <a:extLst>
            <a:ext uri="{FF2B5EF4-FFF2-40B4-BE49-F238E27FC236}">
              <a16:creationId xmlns:a16="http://schemas.microsoft.com/office/drawing/2014/main" id="{DDBF1AE3-3328-7D83-7381-F8E7B417D8EA}"/>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27255107" y="106312607"/>
          <a:ext cx="342900" cy="6708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135</xdr:row>
      <xdr:rowOff>163286</xdr:rowOff>
    </xdr:from>
    <xdr:to>
      <xdr:col>11</xdr:col>
      <xdr:colOff>1009650</xdr:colOff>
      <xdr:row>135</xdr:row>
      <xdr:rowOff>572861</xdr:rowOff>
    </xdr:to>
    <xdr:pic>
      <xdr:nvPicPr>
        <xdr:cNvPr id="623" name="Kép 622">
          <a:extLst>
            <a:ext uri="{FF2B5EF4-FFF2-40B4-BE49-F238E27FC236}">
              <a16:creationId xmlns:a16="http://schemas.microsoft.com/office/drawing/2014/main" id="{FD4344A6-FCDA-34AC-1B03-DC0F2D12A8FE}"/>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27255107" y="106503107"/>
          <a:ext cx="669472"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136</xdr:row>
      <xdr:rowOff>163286</xdr:rowOff>
    </xdr:from>
    <xdr:to>
      <xdr:col>11</xdr:col>
      <xdr:colOff>1000125</xdr:colOff>
      <xdr:row>136</xdr:row>
      <xdr:rowOff>830036</xdr:rowOff>
    </xdr:to>
    <xdr:pic>
      <xdr:nvPicPr>
        <xdr:cNvPr id="624" name="Kép 623">
          <a:extLst>
            <a:ext uri="{FF2B5EF4-FFF2-40B4-BE49-F238E27FC236}">
              <a16:creationId xmlns:a16="http://schemas.microsoft.com/office/drawing/2014/main" id="{FBC3BCF0-8DE6-55D1-D565-227CB153C5F2}"/>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27255107" y="107115429"/>
          <a:ext cx="659947"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137</xdr:row>
      <xdr:rowOff>163286</xdr:rowOff>
    </xdr:from>
    <xdr:to>
      <xdr:col>11</xdr:col>
      <xdr:colOff>1009650</xdr:colOff>
      <xdr:row>137</xdr:row>
      <xdr:rowOff>649061</xdr:rowOff>
    </xdr:to>
    <xdr:pic>
      <xdr:nvPicPr>
        <xdr:cNvPr id="625" name="Kép 624">
          <a:extLst>
            <a:ext uri="{FF2B5EF4-FFF2-40B4-BE49-F238E27FC236}">
              <a16:creationId xmlns:a16="http://schemas.microsoft.com/office/drawing/2014/main" id="{92DA7324-AF0F-C6FA-43A9-AE95E8CC07D1}"/>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27255107" y="108027107"/>
          <a:ext cx="669472"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138</xdr:row>
      <xdr:rowOff>163286</xdr:rowOff>
    </xdr:from>
    <xdr:to>
      <xdr:col>11</xdr:col>
      <xdr:colOff>1009650</xdr:colOff>
      <xdr:row>138</xdr:row>
      <xdr:rowOff>740229</xdr:rowOff>
    </xdr:to>
    <xdr:pic>
      <xdr:nvPicPr>
        <xdr:cNvPr id="626" name="Kép 625">
          <a:extLst>
            <a:ext uri="{FF2B5EF4-FFF2-40B4-BE49-F238E27FC236}">
              <a16:creationId xmlns:a16="http://schemas.microsoft.com/office/drawing/2014/main" id="{6F45FDE3-C6F9-7E83-87B8-9933E464BD62}"/>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27255107" y="108680250"/>
          <a:ext cx="669472" cy="576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139</xdr:row>
      <xdr:rowOff>163286</xdr:rowOff>
    </xdr:from>
    <xdr:to>
      <xdr:col>11</xdr:col>
      <xdr:colOff>1009650</xdr:colOff>
      <xdr:row>139</xdr:row>
      <xdr:rowOff>830036</xdr:rowOff>
    </xdr:to>
    <xdr:pic>
      <xdr:nvPicPr>
        <xdr:cNvPr id="627" name="Kép 626">
          <a:extLst>
            <a:ext uri="{FF2B5EF4-FFF2-40B4-BE49-F238E27FC236}">
              <a16:creationId xmlns:a16="http://schemas.microsoft.com/office/drawing/2014/main" id="{6D50A7E7-67A0-F5D0-9D92-3F46CD85619D}"/>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27255107" y="109238143"/>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140</xdr:row>
      <xdr:rowOff>163286</xdr:rowOff>
    </xdr:from>
    <xdr:to>
      <xdr:col>11</xdr:col>
      <xdr:colOff>1009650</xdr:colOff>
      <xdr:row>140</xdr:row>
      <xdr:rowOff>696686</xdr:rowOff>
    </xdr:to>
    <xdr:pic>
      <xdr:nvPicPr>
        <xdr:cNvPr id="628" name="Kép 627">
          <a:extLst>
            <a:ext uri="{FF2B5EF4-FFF2-40B4-BE49-F238E27FC236}">
              <a16:creationId xmlns:a16="http://schemas.microsoft.com/office/drawing/2014/main" id="{1A6348E5-F532-95B8-7AF8-94D0634354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27255107" y="110299500"/>
          <a:ext cx="669472"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141</xdr:row>
      <xdr:rowOff>163286</xdr:rowOff>
    </xdr:from>
    <xdr:to>
      <xdr:col>11</xdr:col>
      <xdr:colOff>816428</xdr:colOff>
      <xdr:row>141</xdr:row>
      <xdr:rowOff>830036</xdr:rowOff>
    </xdr:to>
    <xdr:pic>
      <xdr:nvPicPr>
        <xdr:cNvPr id="629" name="Kép 628">
          <a:extLst>
            <a:ext uri="{FF2B5EF4-FFF2-40B4-BE49-F238E27FC236}">
              <a16:creationId xmlns:a16="http://schemas.microsoft.com/office/drawing/2014/main" id="{01B89FD8-0468-CDD5-9234-B3B4CE49233C}"/>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27255107" y="110680500"/>
          <a:ext cx="47625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142</xdr:row>
      <xdr:rowOff>163286</xdr:rowOff>
    </xdr:from>
    <xdr:to>
      <xdr:col>11</xdr:col>
      <xdr:colOff>1009650</xdr:colOff>
      <xdr:row>142</xdr:row>
      <xdr:rowOff>696686</xdr:rowOff>
    </xdr:to>
    <xdr:pic>
      <xdr:nvPicPr>
        <xdr:cNvPr id="630" name="Kép 629">
          <a:extLst>
            <a:ext uri="{FF2B5EF4-FFF2-40B4-BE49-F238E27FC236}">
              <a16:creationId xmlns:a16="http://schemas.microsoft.com/office/drawing/2014/main" id="{46F6D090-FCE1-25F2-2D94-D0D1F3778E48}"/>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27255107" y="111061500"/>
          <a:ext cx="669472"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143</xdr:row>
      <xdr:rowOff>163286</xdr:rowOff>
    </xdr:from>
    <xdr:to>
      <xdr:col>11</xdr:col>
      <xdr:colOff>1009650</xdr:colOff>
      <xdr:row>143</xdr:row>
      <xdr:rowOff>763361</xdr:rowOff>
    </xdr:to>
    <xdr:pic>
      <xdr:nvPicPr>
        <xdr:cNvPr id="631" name="Kép 630">
          <a:extLst>
            <a:ext uri="{FF2B5EF4-FFF2-40B4-BE49-F238E27FC236}">
              <a16:creationId xmlns:a16="http://schemas.microsoft.com/office/drawing/2014/main" id="{02B53D1C-8160-9942-639F-F0167B48543F}"/>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27255107" y="111714643"/>
          <a:ext cx="669472"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144</xdr:row>
      <xdr:rowOff>163286</xdr:rowOff>
    </xdr:from>
    <xdr:to>
      <xdr:col>11</xdr:col>
      <xdr:colOff>1009650</xdr:colOff>
      <xdr:row>144</xdr:row>
      <xdr:rowOff>830036</xdr:rowOff>
    </xdr:to>
    <xdr:pic>
      <xdr:nvPicPr>
        <xdr:cNvPr id="632" name="Kép 631">
          <a:extLst>
            <a:ext uri="{FF2B5EF4-FFF2-40B4-BE49-F238E27FC236}">
              <a16:creationId xmlns:a16="http://schemas.microsoft.com/office/drawing/2014/main" id="{E88E90B2-5F85-7920-AF94-3632E70D5A56}"/>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27255107" y="111905143"/>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145</xdr:row>
      <xdr:rowOff>163286</xdr:rowOff>
    </xdr:from>
    <xdr:to>
      <xdr:col>11</xdr:col>
      <xdr:colOff>1009650</xdr:colOff>
      <xdr:row>145</xdr:row>
      <xdr:rowOff>458561</xdr:rowOff>
    </xdr:to>
    <xdr:pic>
      <xdr:nvPicPr>
        <xdr:cNvPr id="633" name="Kép 632">
          <a:extLst>
            <a:ext uri="{FF2B5EF4-FFF2-40B4-BE49-F238E27FC236}">
              <a16:creationId xmlns:a16="http://schemas.microsoft.com/office/drawing/2014/main" id="{EEA934E8-906D-4856-672B-469B79A81DAC}"/>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27255107" y="113674072"/>
          <a:ext cx="669472"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146</xdr:row>
      <xdr:rowOff>163286</xdr:rowOff>
    </xdr:from>
    <xdr:to>
      <xdr:col>11</xdr:col>
      <xdr:colOff>1009650</xdr:colOff>
      <xdr:row>146</xdr:row>
      <xdr:rowOff>830036</xdr:rowOff>
    </xdr:to>
    <xdr:pic>
      <xdr:nvPicPr>
        <xdr:cNvPr id="634" name="Kép 633">
          <a:extLst>
            <a:ext uri="{FF2B5EF4-FFF2-40B4-BE49-F238E27FC236}">
              <a16:creationId xmlns:a16="http://schemas.microsoft.com/office/drawing/2014/main" id="{C6018DC6-6BA1-2275-C944-CC4EB178FD5C}"/>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27255107" y="115851215"/>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147</xdr:row>
      <xdr:rowOff>163286</xdr:rowOff>
    </xdr:from>
    <xdr:to>
      <xdr:col>11</xdr:col>
      <xdr:colOff>1009650</xdr:colOff>
      <xdr:row>147</xdr:row>
      <xdr:rowOff>830036</xdr:rowOff>
    </xdr:to>
    <xdr:pic>
      <xdr:nvPicPr>
        <xdr:cNvPr id="635" name="Kép 634">
          <a:extLst>
            <a:ext uri="{FF2B5EF4-FFF2-40B4-BE49-F238E27FC236}">
              <a16:creationId xmlns:a16="http://schemas.microsoft.com/office/drawing/2014/main" id="{3FA050F1-5F17-377C-7468-3E5CE0ED8087}"/>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27255107" y="116545179"/>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148</xdr:row>
      <xdr:rowOff>163286</xdr:rowOff>
    </xdr:from>
    <xdr:to>
      <xdr:col>11</xdr:col>
      <xdr:colOff>1009650</xdr:colOff>
      <xdr:row>148</xdr:row>
      <xdr:rowOff>649061</xdr:rowOff>
    </xdr:to>
    <xdr:pic>
      <xdr:nvPicPr>
        <xdr:cNvPr id="636" name="Kép 635">
          <a:extLst>
            <a:ext uri="{FF2B5EF4-FFF2-40B4-BE49-F238E27FC236}">
              <a16:creationId xmlns:a16="http://schemas.microsoft.com/office/drawing/2014/main" id="{E73BABD4-8E7F-E264-E141-B9E3EA0FB441}"/>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27255107" y="117375215"/>
          <a:ext cx="669472"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149</xdr:row>
      <xdr:rowOff>163286</xdr:rowOff>
    </xdr:from>
    <xdr:to>
      <xdr:col>11</xdr:col>
      <xdr:colOff>1009650</xdr:colOff>
      <xdr:row>149</xdr:row>
      <xdr:rowOff>630011</xdr:rowOff>
    </xdr:to>
    <xdr:pic>
      <xdr:nvPicPr>
        <xdr:cNvPr id="637" name="Kép 636">
          <a:extLst>
            <a:ext uri="{FF2B5EF4-FFF2-40B4-BE49-F238E27FC236}">
              <a16:creationId xmlns:a16="http://schemas.microsoft.com/office/drawing/2014/main" id="{28C50D84-DC35-6562-2B69-9F3169097F4A}"/>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27255107" y="117933107"/>
          <a:ext cx="669472"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150</xdr:row>
      <xdr:rowOff>163286</xdr:rowOff>
    </xdr:from>
    <xdr:to>
      <xdr:col>11</xdr:col>
      <xdr:colOff>1009650</xdr:colOff>
      <xdr:row>150</xdr:row>
      <xdr:rowOff>534761</xdr:rowOff>
    </xdr:to>
    <xdr:pic>
      <xdr:nvPicPr>
        <xdr:cNvPr id="638" name="Kép 637">
          <a:extLst>
            <a:ext uri="{FF2B5EF4-FFF2-40B4-BE49-F238E27FC236}">
              <a16:creationId xmlns:a16="http://schemas.microsoft.com/office/drawing/2014/main" id="{81E3D7DF-782B-A6BC-6B53-1564AB6776FC}"/>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27255107" y="118314107"/>
          <a:ext cx="669472"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151</xdr:row>
      <xdr:rowOff>163286</xdr:rowOff>
    </xdr:from>
    <xdr:to>
      <xdr:col>11</xdr:col>
      <xdr:colOff>1009650</xdr:colOff>
      <xdr:row>151</xdr:row>
      <xdr:rowOff>830036</xdr:rowOff>
    </xdr:to>
    <xdr:pic>
      <xdr:nvPicPr>
        <xdr:cNvPr id="639" name="Kép 638">
          <a:extLst>
            <a:ext uri="{FF2B5EF4-FFF2-40B4-BE49-F238E27FC236}">
              <a16:creationId xmlns:a16="http://schemas.microsoft.com/office/drawing/2014/main" id="{FF7B7A58-B518-554D-4A39-F1B451EC57F2}"/>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27255107" y="118695107"/>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156</xdr:row>
      <xdr:rowOff>163286</xdr:rowOff>
    </xdr:from>
    <xdr:to>
      <xdr:col>11</xdr:col>
      <xdr:colOff>1009650</xdr:colOff>
      <xdr:row>156</xdr:row>
      <xdr:rowOff>610961</xdr:rowOff>
    </xdr:to>
    <xdr:pic>
      <xdr:nvPicPr>
        <xdr:cNvPr id="640" name="Kép 639">
          <a:extLst>
            <a:ext uri="{FF2B5EF4-FFF2-40B4-BE49-F238E27FC236}">
              <a16:creationId xmlns:a16="http://schemas.microsoft.com/office/drawing/2014/main" id="{25ED3B32-56D9-0384-5DB5-10A6D3731228}"/>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27255107" y="120246322"/>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157</xdr:row>
      <xdr:rowOff>163286</xdr:rowOff>
    </xdr:from>
    <xdr:to>
      <xdr:col>11</xdr:col>
      <xdr:colOff>1009650</xdr:colOff>
      <xdr:row>157</xdr:row>
      <xdr:rowOff>668111</xdr:rowOff>
    </xdr:to>
    <xdr:pic>
      <xdr:nvPicPr>
        <xdr:cNvPr id="641" name="Kép 640">
          <a:extLst>
            <a:ext uri="{FF2B5EF4-FFF2-40B4-BE49-F238E27FC236}">
              <a16:creationId xmlns:a16="http://schemas.microsoft.com/office/drawing/2014/main" id="{396AA404-2C83-97F6-3962-959409F2DFD5}"/>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27255107" y="120872250"/>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158</xdr:row>
      <xdr:rowOff>163286</xdr:rowOff>
    </xdr:from>
    <xdr:to>
      <xdr:col>11</xdr:col>
      <xdr:colOff>1009650</xdr:colOff>
      <xdr:row>158</xdr:row>
      <xdr:rowOff>835479</xdr:rowOff>
    </xdr:to>
    <xdr:pic>
      <xdr:nvPicPr>
        <xdr:cNvPr id="642" name="Kép 641">
          <a:extLst>
            <a:ext uri="{FF2B5EF4-FFF2-40B4-BE49-F238E27FC236}">
              <a16:creationId xmlns:a16="http://schemas.microsoft.com/office/drawing/2014/main" id="{2355DCF5-9F24-3281-7079-AB919FE33F9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27255107" y="122164929"/>
          <a:ext cx="669472" cy="672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159</xdr:row>
      <xdr:rowOff>163286</xdr:rowOff>
    </xdr:from>
    <xdr:to>
      <xdr:col>11</xdr:col>
      <xdr:colOff>1009650</xdr:colOff>
      <xdr:row>159</xdr:row>
      <xdr:rowOff>439511</xdr:rowOff>
    </xdr:to>
    <xdr:pic>
      <xdr:nvPicPr>
        <xdr:cNvPr id="643" name="Kép 642">
          <a:extLst>
            <a:ext uri="{FF2B5EF4-FFF2-40B4-BE49-F238E27FC236}">
              <a16:creationId xmlns:a16="http://schemas.microsoft.com/office/drawing/2014/main" id="{1A9AB711-AD69-AFE3-0906-A83369E18F0C}"/>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27255107" y="122355429"/>
          <a:ext cx="669472"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160</xdr:row>
      <xdr:rowOff>163286</xdr:rowOff>
    </xdr:from>
    <xdr:to>
      <xdr:col>11</xdr:col>
      <xdr:colOff>1009650</xdr:colOff>
      <xdr:row>160</xdr:row>
      <xdr:rowOff>610961</xdr:rowOff>
    </xdr:to>
    <xdr:pic>
      <xdr:nvPicPr>
        <xdr:cNvPr id="644" name="Kép 643">
          <a:extLst>
            <a:ext uri="{FF2B5EF4-FFF2-40B4-BE49-F238E27FC236}">
              <a16:creationId xmlns:a16="http://schemas.microsoft.com/office/drawing/2014/main" id="{C2D50507-CB7C-E2DA-B6A0-3A86AD0ADA5C}"/>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27255107" y="123199072"/>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161</xdr:row>
      <xdr:rowOff>163286</xdr:rowOff>
    </xdr:from>
    <xdr:to>
      <xdr:col>11</xdr:col>
      <xdr:colOff>787853</xdr:colOff>
      <xdr:row>161</xdr:row>
      <xdr:rowOff>830036</xdr:rowOff>
    </xdr:to>
    <xdr:pic>
      <xdr:nvPicPr>
        <xdr:cNvPr id="645" name="Kép 644">
          <a:extLst>
            <a:ext uri="{FF2B5EF4-FFF2-40B4-BE49-F238E27FC236}">
              <a16:creationId xmlns:a16="http://schemas.microsoft.com/office/drawing/2014/main" id="{4BA223B4-2B02-43E0-65D4-FEFDEBBDBCE5}"/>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27255107" y="124137965"/>
          <a:ext cx="44767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162</xdr:row>
      <xdr:rowOff>163286</xdr:rowOff>
    </xdr:from>
    <xdr:to>
      <xdr:col>11</xdr:col>
      <xdr:colOff>1009650</xdr:colOff>
      <xdr:row>162</xdr:row>
      <xdr:rowOff>668111</xdr:rowOff>
    </xdr:to>
    <xdr:pic>
      <xdr:nvPicPr>
        <xdr:cNvPr id="646" name="Kép 645">
          <a:extLst>
            <a:ext uri="{FF2B5EF4-FFF2-40B4-BE49-F238E27FC236}">
              <a16:creationId xmlns:a16="http://schemas.microsoft.com/office/drawing/2014/main" id="{186AA4F3-2970-0659-4ADC-5D67660F8A4E}"/>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27255107" y="125076857"/>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163</xdr:row>
      <xdr:rowOff>163286</xdr:rowOff>
    </xdr:from>
    <xdr:to>
      <xdr:col>11</xdr:col>
      <xdr:colOff>1009650</xdr:colOff>
      <xdr:row>163</xdr:row>
      <xdr:rowOff>830036</xdr:rowOff>
    </xdr:to>
    <xdr:pic>
      <xdr:nvPicPr>
        <xdr:cNvPr id="647" name="Kép 646">
          <a:extLst>
            <a:ext uri="{FF2B5EF4-FFF2-40B4-BE49-F238E27FC236}">
              <a16:creationId xmlns:a16="http://schemas.microsoft.com/office/drawing/2014/main" id="{144E3017-1AA5-7370-BC89-02EFFE0EA6F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27255107" y="125934107"/>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164</xdr:row>
      <xdr:rowOff>163286</xdr:rowOff>
    </xdr:from>
    <xdr:to>
      <xdr:col>11</xdr:col>
      <xdr:colOff>981075</xdr:colOff>
      <xdr:row>164</xdr:row>
      <xdr:rowOff>830036</xdr:rowOff>
    </xdr:to>
    <xdr:pic>
      <xdr:nvPicPr>
        <xdr:cNvPr id="648" name="Kép 647">
          <a:extLst>
            <a:ext uri="{FF2B5EF4-FFF2-40B4-BE49-F238E27FC236}">
              <a16:creationId xmlns:a16="http://schemas.microsoft.com/office/drawing/2014/main" id="{91C09FA1-4721-0DE1-6873-1F072389E437}"/>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27255107" y="126505607"/>
          <a:ext cx="640897"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153</xdr:row>
      <xdr:rowOff>163286</xdr:rowOff>
    </xdr:from>
    <xdr:to>
      <xdr:col>11</xdr:col>
      <xdr:colOff>1009650</xdr:colOff>
      <xdr:row>153</xdr:row>
      <xdr:rowOff>572861</xdr:rowOff>
    </xdr:to>
    <xdr:pic>
      <xdr:nvPicPr>
        <xdr:cNvPr id="649" name="Kép 648">
          <a:extLst>
            <a:ext uri="{FF2B5EF4-FFF2-40B4-BE49-F238E27FC236}">
              <a16:creationId xmlns:a16="http://schemas.microsoft.com/office/drawing/2014/main" id="{87831974-7620-B702-A39A-E683B663D6E2}"/>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27255107" y="127662215"/>
          <a:ext cx="669472"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154</xdr:row>
      <xdr:rowOff>163286</xdr:rowOff>
    </xdr:from>
    <xdr:to>
      <xdr:col>11</xdr:col>
      <xdr:colOff>1009650</xdr:colOff>
      <xdr:row>154</xdr:row>
      <xdr:rowOff>572861</xdr:rowOff>
    </xdr:to>
    <xdr:pic>
      <xdr:nvPicPr>
        <xdr:cNvPr id="650" name="Kép 649">
          <a:extLst>
            <a:ext uri="{FF2B5EF4-FFF2-40B4-BE49-F238E27FC236}">
              <a16:creationId xmlns:a16="http://schemas.microsoft.com/office/drawing/2014/main" id="{484CA5DA-7BD3-8732-09B5-5F4D5FCCEE03}"/>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27255107" y="128437822"/>
          <a:ext cx="669472"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165</xdr:row>
      <xdr:rowOff>163286</xdr:rowOff>
    </xdr:from>
    <xdr:to>
      <xdr:col>11</xdr:col>
      <xdr:colOff>1009650</xdr:colOff>
      <xdr:row>165</xdr:row>
      <xdr:rowOff>834118</xdr:rowOff>
    </xdr:to>
    <xdr:pic>
      <xdr:nvPicPr>
        <xdr:cNvPr id="651" name="Kép 650">
          <a:extLst>
            <a:ext uri="{FF2B5EF4-FFF2-40B4-BE49-F238E27FC236}">
              <a16:creationId xmlns:a16="http://schemas.microsoft.com/office/drawing/2014/main" id="{E494B339-2D27-E9EA-9029-1B3652383046}"/>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27255107" y="129662465"/>
          <a:ext cx="669472" cy="670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166</xdr:row>
      <xdr:rowOff>163286</xdr:rowOff>
    </xdr:from>
    <xdr:to>
      <xdr:col>11</xdr:col>
      <xdr:colOff>768803</xdr:colOff>
      <xdr:row>166</xdr:row>
      <xdr:rowOff>830036</xdr:rowOff>
    </xdr:to>
    <xdr:pic>
      <xdr:nvPicPr>
        <xdr:cNvPr id="652" name="Kép 651">
          <a:extLst>
            <a:ext uri="{FF2B5EF4-FFF2-40B4-BE49-F238E27FC236}">
              <a16:creationId xmlns:a16="http://schemas.microsoft.com/office/drawing/2014/main" id="{DD5F69BC-F423-3F76-4C6A-18DEA280FC49}"/>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27255107" y="130247572"/>
          <a:ext cx="42862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167</xdr:row>
      <xdr:rowOff>163286</xdr:rowOff>
    </xdr:from>
    <xdr:to>
      <xdr:col>11</xdr:col>
      <xdr:colOff>1009650</xdr:colOff>
      <xdr:row>167</xdr:row>
      <xdr:rowOff>810986</xdr:rowOff>
    </xdr:to>
    <xdr:pic>
      <xdr:nvPicPr>
        <xdr:cNvPr id="653" name="Kép 652">
          <a:extLst>
            <a:ext uri="{FF2B5EF4-FFF2-40B4-BE49-F238E27FC236}">
              <a16:creationId xmlns:a16="http://schemas.microsoft.com/office/drawing/2014/main" id="{7C351301-5036-97B2-2865-4AEF3F9CB48E}"/>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27255107" y="130628572"/>
          <a:ext cx="669472"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168</xdr:row>
      <xdr:rowOff>163286</xdr:rowOff>
    </xdr:from>
    <xdr:to>
      <xdr:col>11</xdr:col>
      <xdr:colOff>1000125</xdr:colOff>
      <xdr:row>168</xdr:row>
      <xdr:rowOff>827314</xdr:rowOff>
    </xdr:to>
    <xdr:pic>
      <xdr:nvPicPr>
        <xdr:cNvPr id="654" name="Kép 653">
          <a:extLst>
            <a:ext uri="{FF2B5EF4-FFF2-40B4-BE49-F238E27FC236}">
              <a16:creationId xmlns:a16="http://schemas.microsoft.com/office/drawing/2014/main" id="{3B5C4CB2-AA62-02D3-6A56-BC160C54C7E6}"/>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27255107" y="132070929"/>
          <a:ext cx="659947" cy="664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169</xdr:row>
      <xdr:rowOff>163286</xdr:rowOff>
    </xdr:from>
    <xdr:to>
      <xdr:col>11</xdr:col>
      <xdr:colOff>1009650</xdr:colOff>
      <xdr:row>169</xdr:row>
      <xdr:rowOff>315686</xdr:rowOff>
    </xdr:to>
    <xdr:pic>
      <xdr:nvPicPr>
        <xdr:cNvPr id="655" name="Kép 654">
          <a:extLst>
            <a:ext uri="{FF2B5EF4-FFF2-40B4-BE49-F238E27FC236}">
              <a16:creationId xmlns:a16="http://schemas.microsoft.com/office/drawing/2014/main" id="{F333098E-7885-F6D2-5BB6-DE9D154C4E25}"/>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27255107" y="132696857"/>
          <a:ext cx="669472"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170</xdr:row>
      <xdr:rowOff>163286</xdr:rowOff>
    </xdr:from>
    <xdr:to>
      <xdr:col>11</xdr:col>
      <xdr:colOff>1009650</xdr:colOff>
      <xdr:row>170</xdr:row>
      <xdr:rowOff>834118</xdr:rowOff>
    </xdr:to>
    <xdr:pic>
      <xdr:nvPicPr>
        <xdr:cNvPr id="656" name="Kép 655">
          <a:extLst>
            <a:ext uri="{FF2B5EF4-FFF2-40B4-BE49-F238E27FC236}">
              <a16:creationId xmlns:a16="http://schemas.microsoft.com/office/drawing/2014/main" id="{A6EE49D9-72C7-1775-E4A5-79DC47F230A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27255107" y="132887357"/>
          <a:ext cx="669472" cy="670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171</xdr:row>
      <xdr:rowOff>163286</xdr:rowOff>
    </xdr:from>
    <xdr:to>
      <xdr:col>11</xdr:col>
      <xdr:colOff>1009650</xdr:colOff>
      <xdr:row>171</xdr:row>
      <xdr:rowOff>831397</xdr:rowOff>
    </xdr:to>
    <xdr:pic>
      <xdr:nvPicPr>
        <xdr:cNvPr id="657" name="Kép 656">
          <a:extLst>
            <a:ext uri="{FF2B5EF4-FFF2-40B4-BE49-F238E27FC236}">
              <a16:creationId xmlns:a16="http://schemas.microsoft.com/office/drawing/2014/main" id="{64C501F4-2D25-F5D7-7E30-11BF77D4B537}"/>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27255107" y="133268357"/>
          <a:ext cx="669472" cy="66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172</xdr:row>
      <xdr:rowOff>163286</xdr:rowOff>
    </xdr:from>
    <xdr:to>
      <xdr:col>11</xdr:col>
      <xdr:colOff>845003</xdr:colOff>
      <xdr:row>172</xdr:row>
      <xdr:rowOff>830036</xdr:rowOff>
    </xdr:to>
    <xdr:pic>
      <xdr:nvPicPr>
        <xdr:cNvPr id="658" name="Kép 657">
          <a:extLst>
            <a:ext uri="{FF2B5EF4-FFF2-40B4-BE49-F238E27FC236}">
              <a16:creationId xmlns:a16="http://schemas.microsoft.com/office/drawing/2014/main" id="{B91477F1-4DC0-6D3F-6126-8E6B986F346C}"/>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27255107" y="133812643"/>
          <a:ext cx="50482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173</xdr:row>
      <xdr:rowOff>163286</xdr:rowOff>
    </xdr:from>
    <xdr:to>
      <xdr:col>11</xdr:col>
      <xdr:colOff>845003</xdr:colOff>
      <xdr:row>173</xdr:row>
      <xdr:rowOff>830036</xdr:rowOff>
    </xdr:to>
    <xdr:pic>
      <xdr:nvPicPr>
        <xdr:cNvPr id="659" name="Kép 658">
          <a:extLst>
            <a:ext uri="{FF2B5EF4-FFF2-40B4-BE49-F238E27FC236}">
              <a16:creationId xmlns:a16="http://schemas.microsoft.com/office/drawing/2014/main" id="{9908616F-8AB8-0F95-9967-4A0925A53855}"/>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27255107" y="134942036"/>
          <a:ext cx="50482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175</xdr:row>
      <xdr:rowOff>163286</xdr:rowOff>
    </xdr:from>
    <xdr:to>
      <xdr:col>11</xdr:col>
      <xdr:colOff>1009650</xdr:colOff>
      <xdr:row>175</xdr:row>
      <xdr:rowOff>610961</xdr:rowOff>
    </xdr:to>
    <xdr:pic>
      <xdr:nvPicPr>
        <xdr:cNvPr id="660" name="Kép 659">
          <a:extLst>
            <a:ext uri="{FF2B5EF4-FFF2-40B4-BE49-F238E27FC236}">
              <a16:creationId xmlns:a16="http://schemas.microsoft.com/office/drawing/2014/main" id="{177A5BA3-0C5C-F0A3-7B14-B0E988A23FFA}"/>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27255107" y="136588500"/>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176</xdr:row>
      <xdr:rowOff>163286</xdr:rowOff>
    </xdr:from>
    <xdr:to>
      <xdr:col>11</xdr:col>
      <xdr:colOff>1009650</xdr:colOff>
      <xdr:row>176</xdr:row>
      <xdr:rowOff>725261</xdr:rowOff>
    </xdr:to>
    <xdr:pic>
      <xdr:nvPicPr>
        <xdr:cNvPr id="661" name="Kép 660">
          <a:extLst>
            <a:ext uri="{FF2B5EF4-FFF2-40B4-BE49-F238E27FC236}">
              <a16:creationId xmlns:a16="http://schemas.microsoft.com/office/drawing/2014/main" id="{C5279050-AAA6-36C0-90C9-19AADAA4F33D}"/>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27255107" y="137309679"/>
          <a:ext cx="669472"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177</xdr:row>
      <xdr:rowOff>163286</xdr:rowOff>
    </xdr:from>
    <xdr:to>
      <xdr:col>11</xdr:col>
      <xdr:colOff>1009650</xdr:colOff>
      <xdr:row>177</xdr:row>
      <xdr:rowOff>830036</xdr:rowOff>
    </xdr:to>
    <xdr:pic>
      <xdr:nvPicPr>
        <xdr:cNvPr id="662" name="Kép 661">
          <a:extLst>
            <a:ext uri="{FF2B5EF4-FFF2-40B4-BE49-F238E27FC236}">
              <a16:creationId xmlns:a16="http://schemas.microsoft.com/office/drawing/2014/main" id="{C91AB9C6-D47D-FEB2-752E-D550892DBAC4}"/>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27255107" y="138629572"/>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178</xdr:row>
      <xdr:rowOff>163286</xdr:rowOff>
    </xdr:from>
    <xdr:to>
      <xdr:col>11</xdr:col>
      <xdr:colOff>1009650</xdr:colOff>
      <xdr:row>178</xdr:row>
      <xdr:rowOff>601436</xdr:rowOff>
    </xdr:to>
    <xdr:pic>
      <xdr:nvPicPr>
        <xdr:cNvPr id="663" name="Kép 662">
          <a:extLst>
            <a:ext uri="{FF2B5EF4-FFF2-40B4-BE49-F238E27FC236}">
              <a16:creationId xmlns:a16="http://schemas.microsoft.com/office/drawing/2014/main" id="{3B238C6E-4739-EFB0-D9EE-FB82C1E63249}"/>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27255107" y="139827000"/>
          <a:ext cx="669472"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179</xdr:row>
      <xdr:rowOff>163286</xdr:rowOff>
    </xdr:from>
    <xdr:to>
      <xdr:col>11</xdr:col>
      <xdr:colOff>1009650</xdr:colOff>
      <xdr:row>179</xdr:row>
      <xdr:rowOff>668111</xdr:rowOff>
    </xdr:to>
    <xdr:pic>
      <xdr:nvPicPr>
        <xdr:cNvPr id="664" name="Kép 663">
          <a:extLst>
            <a:ext uri="{FF2B5EF4-FFF2-40B4-BE49-F238E27FC236}">
              <a16:creationId xmlns:a16="http://schemas.microsoft.com/office/drawing/2014/main" id="{30AA030A-6009-D2A4-E0C3-D6EBB13C58F6}"/>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27255107" y="142181036"/>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180</xdr:row>
      <xdr:rowOff>163286</xdr:rowOff>
    </xdr:from>
    <xdr:to>
      <xdr:col>11</xdr:col>
      <xdr:colOff>1009650</xdr:colOff>
      <xdr:row>180</xdr:row>
      <xdr:rowOff>830036</xdr:rowOff>
    </xdr:to>
    <xdr:pic>
      <xdr:nvPicPr>
        <xdr:cNvPr id="665" name="Kép 664">
          <a:extLst>
            <a:ext uri="{FF2B5EF4-FFF2-40B4-BE49-F238E27FC236}">
              <a16:creationId xmlns:a16="http://schemas.microsoft.com/office/drawing/2014/main" id="{9B3A505C-E0C5-D458-C91C-ACFCB490892A}"/>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27255107" y="144861643"/>
          <a:ext cx="669472"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181</xdr:row>
      <xdr:rowOff>163286</xdr:rowOff>
    </xdr:from>
    <xdr:to>
      <xdr:col>11</xdr:col>
      <xdr:colOff>1009650</xdr:colOff>
      <xdr:row>181</xdr:row>
      <xdr:rowOff>753836</xdr:rowOff>
    </xdr:to>
    <xdr:pic>
      <xdr:nvPicPr>
        <xdr:cNvPr id="666" name="Kép 665">
          <a:extLst>
            <a:ext uri="{FF2B5EF4-FFF2-40B4-BE49-F238E27FC236}">
              <a16:creationId xmlns:a16="http://schemas.microsoft.com/office/drawing/2014/main" id="{693A94CE-5F05-3DF9-1CE9-25076C8856B6}"/>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27255107" y="146916322"/>
          <a:ext cx="669472"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182</xdr:row>
      <xdr:rowOff>163286</xdr:rowOff>
    </xdr:from>
    <xdr:to>
      <xdr:col>11</xdr:col>
      <xdr:colOff>873578</xdr:colOff>
      <xdr:row>182</xdr:row>
      <xdr:rowOff>830036</xdr:rowOff>
    </xdr:to>
    <xdr:pic>
      <xdr:nvPicPr>
        <xdr:cNvPr id="667" name="Kép 666">
          <a:extLst>
            <a:ext uri="{FF2B5EF4-FFF2-40B4-BE49-F238E27FC236}">
              <a16:creationId xmlns:a16="http://schemas.microsoft.com/office/drawing/2014/main" id="{A86C1372-AE4B-F66E-007E-D65F26954F61}"/>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27255107" y="148032107"/>
          <a:ext cx="5334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183</xdr:row>
      <xdr:rowOff>163286</xdr:rowOff>
    </xdr:from>
    <xdr:to>
      <xdr:col>11</xdr:col>
      <xdr:colOff>1009650</xdr:colOff>
      <xdr:row>183</xdr:row>
      <xdr:rowOff>639536</xdr:rowOff>
    </xdr:to>
    <xdr:pic>
      <xdr:nvPicPr>
        <xdr:cNvPr id="668" name="Kép 667">
          <a:extLst>
            <a:ext uri="{FF2B5EF4-FFF2-40B4-BE49-F238E27FC236}">
              <a16:creationId xmlns:a16="http://schemas.microsoft.com/office/drawing/2014/main" id="{CAF17378-CE82-BC41-DC02-C74B2DDF1275}"/>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27255107" y="149215929"/>
          <a:ext cx="669472"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186</xdr:row>
      <xdr:rowOff>163286</xdr:rowOff>
    </xdr:from>
    <xdr:to>
      <xdr:col>11</xdr:col>
      <xdr:colOff>1009650</xdr:colOff>
      <xdr:row>186</xdr:row>
      <xdr:rowOff>649061</xdr:rowOff>
    </xdr:to>
    <xdr:pic>
      <xdr:nvPicPr>
        <xdr:cNvPr id="669" name="Kép 668">
          <a:extLst>
            <a:ext uri="{FF2B5EF4-FFF2-40B4-BE49-F238E27FC236}">
              <a16:creationId xmlns:a16="http://schemas.microsoft.com/office/drawing/2014/main" id="{221EF59A-37B4-C8AE-9BB6-3A5B6E29AA41}"/>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27255107" y="150780750"/>
          <a:ext cx="669472"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187</xdr:row>
      <xdr:rowOff>163286</xdr:rowOff>
    </xdr:from>
    <xdr:to>
      <xdr:col>11</xdr:col>
      <xdr:colOff>1009650</xdr:colOff>
      <xdr:row>187</xdr:row>
      <xdr:rowOff>563336</xdr:rowOff>
    </xdr:to>
    <xdr:pic>
      <xdr:nvPicPr>
        <xdr:cNvPr id="670" name="Kép 669">
          <a:extLst>
            <a:ext uri="{FF2B5EF4-FFF2-40B4-BE49-F238E27FC236}">
              <a16:creationId xmlns:a16="http://schemas.microsoft.com/office/drawing/2014/main" id="{030D83D2-F08C-8825-724C-91D4186FBD06}"/>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27255107" y="151542750"/>
          <a:ext cx="669472"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188</xdr:row>
      <xdr:rowOff>163286</xdr:rowOff>
    </xdr:from>
    <xdr:to>
      <xdr:col>11</xdr:col>
      <xdr:colOff>1009650</xdr:colOff>
      <xdr:row>188</xdr:row>
      <xdr:rowOff>582386</xdr:rowOff>
    </xdr:to>
    <xdr:pic>
      <xdr:nvPicPr>
        <xdr:cNvPr id="671" name="Kép 670">
          <a:extLst>
            <a:ext uri="{FF2B5EF4-FFF2-40B4-BE49-F238E27FC236}">
              <a16:creationId xmlns:a16="http://schemas.microsoft.com/office/drawing/2014/main" id="{20229E83-51C8-19D7-13A7-5439DB310B38}"/>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27255107" y="152291143"/>
          <a:ext cx="669472"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189</xdr:row>
      <xdr:rowOff>163286</xdr:rowOff>
    </xdr:from>
    <xdr:to>
      <xdr:col>11</xdr:col>
      <xdr:colOff>1009650</xdr:colOff>
      <xdr:row>189</xdr:row>
      <xdr:rowOff>610961</xdr:rowOff>
    </xdr:to>
    <xdr:pic>
      <xdr:nvPicPr>
        <xdr:cNvPr id="672" name="Kép 671">
          <a:extLst>
            <a:ext uri="{FF2B5EF4-FFF2-40B4-BE49-F238E27FC236}">
              <a16:creationId xmlns:a16="http://schemas.microsoft.com/office/drawing/2014/main" id="{AA039AB4-AC15-B0A0-2111-AB011DE2FE6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27255107" y="152985107"/>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193</xdr:row>
      <xdr:rowOff>163286</xdr:rowOff>
    </xdr:from>
    <xdr:to>
      <xdr:col>11</xdr:col>
      <xdr:colOff>1009650</xdr:colOff>
      <xdr:row>193</xdr:row>
      <xdr:rowOff>591911</xdr:rowOff>
    </xdr:to>
    <xdr:pic>
      <xdr:nvPicPr>
        <xdr:cNvPr id="673" name="Kép 672">
          <a:extLst>
            <a:ext uri="{FF2B5EF4-FFF2-40B4-BE49-F238E27FC236}">
              <a16:creationId xmlns:a16="http://schemas.microsoft.com/office/drawing/2014/main" id="{90EE8812-1D51-5A84-DACE-35BAC5556EAB}"/>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27255107" y="155801786"/>
          <a:ext cx="669472"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194</xdr:row>
      <xdr:rowOff>163286</xdr:rowOff>
    </xdr:from>
    <xdr:to>
      <xdr:col>11</xdr:col>
      <xdr:colOff>1009650</xdr:colOff>
      <xdr:row>194</xdr:row>
      <xdr:rowOff>572861</xdr:rowOff>
    </xdr:to>
    <xdr:pic>
      <xdr:nvPicPr>
        <xdr:cNvPr id="674" name="Kép 673">
          <a:extLst>
            <a:ext uri="{FF2B5EF4-FFF2-40B4-BE49-F238E27FC236}">
              <a16:creationId xmlns:a16="http://schemas.microsoft.com/office/drawing/2014/main" id="{3EE9EC43-A41A-5DC8-6EF6-8F7C2F4CD352}"/>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27255107" y="156591000"/>
          <a:ext cx="669472"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195</xdr:row>
      <xdr:rowOff>163286</xdr:rowOff>
    </xdr:from>
    <xdr:to>
      <xdr:col>11</xdr:col>
      <xdr:colOff>1009650</xdr:colOff>
      <xdr:row>195</xdr:row>
      <xdr:rowOff>582386</xdr:rowOff>
    </xdr:to>
    <xdr:pic>
      <xdr:nvPicPr>
        <xdr:cNvPr id="675" name="Kép 674">
          <a:extLst>
            <a:ext uri="{FF2B5EF4-FFF2-40B4-BE49-F238E27FC236}">
              <a16:creationId xmlns:a16="http://schemas.microsoft.com/office/drawing/2014/main" id="{49119B45-FD9D-66EE-FC68-26F605B2A47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27255107" y="157366607"/>
          <a:ext cx="669472"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196</xdr:row>
      <xdr:rowOff>163286</xdr:rowOff>
    </xdr:from>
    <xdr:to>
      <xdr:col>11</xdr:col>
      <xdr:colOff>1009650</xdr:colOff>
      <xdr:row>196</xdr:row>
      <xdr:rowOff>315686</xdr:rowOff>
    </xdr:to>
    <xdr:pic>
      <xdr:nvPicPr>
        <xdr:cNvPr id="676" name="Kép 675">
          <a:extLst>
            <a:ext uri="{FF2B5EF4-FFF2-40B4-BE49-F238E27FC236}">
              <a16:creationId xmlns:a16="http://schemas.microsoft.com/office/drawing/2014/main" id="{3436EC9B-CC39-5054-6CFF-7B1EDF2F9E5F}"/>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27255107" y="158087786"/>
          <a:ext cx="669472"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197</xdr:row>
      <xdr:rowOff>163286</xdr:rowOff>
    </xdr:from>
    <xdr:to>
      <xdr:col>11</xdr:col>
      <xdr:colOff>1009650</xdr:colOff>
      <xdr:row>197</xdr:row>
      <xdr:rowOff>791936</xdr:rowOff>
    </xdr:to>
    <xdr:pic>
      <xdr:nvPicPr>
        <xdr:cNvPr id="677" name="Kép 676">
          <a:extLst>
            <a:ext uri="{FF2B5EF4-FFF2-40B4-BE49-F238E27FC236}">
              <a16:creationId xmlns:a16="http://schemas.microsoft.com/office/drawing/2014/main" id="{E04C166D-D67D-EA7B-768A-06EDDB23867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27255107" y="158740929"/>
          <a:ext cx="669472"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198</xdr:row>
      <xdr:rowOff>163286</xdr:rowOff>
    </xdr:from>
    <xdr:to>
      <xdr:col>11</xdr:col>
      <xdr:colOff>1009650</xdr:colOff>
      <xdr:row>198</xdr:row>
      <xdr:rowOff>258536</xdr:rowOff>
    </xdr:to>
    <xdr:pic>
      <xdr:nvPicPr>
        <xdr:cNvPr id="678" name="Kép 677">
          <a:extLst>
            <a:ext uri="{FF2B5EF4-FFF2-40B4-BE49-F238E27FC236}">
              <a16:creationId xmlns:a16="http://schemas.microsoft.com/office/drawing/2014/main" id="{91D83B47-CCC8-B84E-60D9-B01EF5C63B6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27255107" y="159475715"/>
          <a:ext cx="669472" cy="9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199</xdr:row>
      <xdr:rowOff>163286</xdr:rowOff>
    </xdr:from>
    <xdr:to>
      <xdr:col>11</xdr:col>
      <xdr:colOff>1009650</xdr:colOff>
      <xdr:row>199</xdr:row>
      <xdr:rowOff>791936</xdr:rowOff>
    </xdr:to>
    <xdr:pic>
      <xdr:nvPicPr>
        <xdr:cNvPr id="679" name="Kép 678">
          <a:extLst>
            <a:ext uri="{FF2B5EF4-FFF2-40B4-BE49-F238E27FC236}">
              <a16:creationId xmlns:a16="http://schemas.microsoft.com/office/drawing/2014/main" id="{FFFA50B3-E970-30A7-F698-9BB1E128D89C}"/>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27255107" y="160142465"/>
          <a:ext cx="669472"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201</xdr:row>
      <xdr:rowOff>163286</xdr:rowOff>
    </xdr:from>
    <xdr:to>
      <xdr:col>11</xdr:col>
      <xdr:colOff>1009650</xdr:colOff>
      <xdr:row>201</xdr:row>
      <xdr:rowOff>791936</xdr:rowOff>
    </xdr:to>
    <xdr:pic>
      <xdr:nvPicPr>
        <xdr:cNvPr id="680" name="Kép 679">
          <a:extLst>
            <a:ext uri="{FF2B5EF4-FFF2-40B4-BE49-F238E27FC236}">
              <a16:creationId xmlns:a16="http://schemas.microsoft.com/office/drawing/2014/main" id="{98E95D25-ACBE-F57D-4143-B298E904C4FB}"/>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27255107" y="161625643"/>
          <a:ext cx="669472"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202</xdr:row>
      <xdr:rowOff>163286</xdr:rowOff>
    </xdr:from>
    <xdr:to>
      <xdr:col>11</xdr:col>
      <xdr:colOff>873578</xdr:colOff>
      <xdr:row>202</xdr:row>
      <xdr:rowOff>830036</xdr:rowOff>
    </xdr:to>
    <xdr:pic>
      <xdr:nvPicPr>
        <xdr:cNvPr id="681" name="Kép 680">
          <a:extLst>
            <a:ext uri="{FF2B5EF4-FFF2-40B4-BE49-F238E27FC236}">
              <a16:creationId xmlns:a16="http://schemas.microsoft.com/office/drawing/2014/main" id="{99213B18-4AD8-E14E-F20E-6BC183A074E2}"/>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27255107" y="162482893"/>
          <a:ext cx="5334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205</xdr:row>
      <xdr:rowOff>163286</xdr:rowOff>
    </xdr:from>
    <xdr:to>
      <xdr:col>11</xdr:col>
      <xdr:colOff>1009650</xdr:colOff>
      <xdr:row>205</xdr:row>
      <xdr:rowOff>610961</xdr:rowOff>
    </xdr:to>
    <xdr:pic>
      <xdr:nvPicPr>
        <xdr:cNvPr id="682" name="Kép 681">
          <a:extLst>
            <a:ext uri="{FF2B5EF4-FFF2-40B4-BE49-F238E27FC236}">
              <a16:creationId xmlns:a16="http://schemas.microsoft.com/office/drawing/2014/main" id="{A9027CD5-2E40-1C20-3BF5-869B39B20F34}"/>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27255107" y="164959393"/>
          <a:ext cx="669472"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209</xdr:row>
      <xdr:rowOff>163286</xdr:rowOff>
    </xdr:from>
    <xdr:to>
      <xdr:col>11</xdr:col>
      <xdr:colOff>1009650</xdr:colOff>
      <xdr:row>209</xdr:row>
      <xdr:rowOff>668111</xdr:rowOff>
    </xdr:to>
    <xdr:pic>
      <xdr:nvPicPr>
        <xdr:cNvPr id="683" name="Kép 682">
          <a:extLst>
            <a:ext uri="{FF2B5EF4-FFF2-40B4-BE49-F238E27FC236}">
              <a16:creationId xmlns:a16="http://schemas.microsoft.com/office/drawing/2014/main" id="{30E37D3C-0A08-B5DB-11AE-AF173EC724ED}"/>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27255107" y="168048215"/>
          <a:ext cx="669472"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210</xdr:row>
      <xdr:rowOff>163286</xdr:rowOff>
    </xdr:from>
    <xdr:to>
      <xdr:col>11</xdr:col>
      <xdr:colOff>1009650</xdr:colOff>
      <xdr:row>210</xdr:row>
      <xdr:rowOff>591911</xdr:rowOff>
    </xdr:to>
    <xdr:pic>
      <xdr:nvPicPr>
        <xdr:cNvPr id="684" name="Kép 683">
          <a:extLst>
            <a:ext uri="{FF2B5EF4-FFF2-40B4-BE49-F238E27FC236}">
              <a16:creationId xmlns:a16="http://schemas.microsoft.com/office/drawing/2014/main" id="{21E5D0EA-7A16-17F7-BEC8-E59DD05D92E2}"/>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27255107" y="168687750"/>
          <a:ext cx="669472"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340178</xdr:colOff>
      <xdr:row>211</xdr:row>
      <xdr:rowOff>163286</xdr:rowOff>
    </xdr:from>
    <xdr:to>
      <xdr:col>11</xdr:col>
      <xdr:colOff>1000125</xdr:colOff>
      <xdr:row>211</xdr:row>
      <xdr:rowOff>830036</xdr:rowOff>
    </xdr:to>
    <xdr:pic>
      <xdr:nvPicPr>
        <xdr:cNvPr id="685" name="Kép 684">
          <a:extLst>
            <a:ext uri="{FF2B5EF4-FFF2-40B4-BE49-F238E27FC236}">
              <a16:creationId xmlns:a16="http://schemas.microsoft.com/office/drawing/2014/main" id="{CBBF705A-D745-ED74-7A23-CACB3102088C}"/>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27255107" y="169327286"/>
          <a:ext cx="659947"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231321</xdr:colOff>
      <xdr:row>51</xdr:row>
      <xdr:rowOff>204107</xdr:rowOff>
    </xdr:from>
    <xdr:to>
      <xdr:col>11</xdr:col>
      <xdr:colOff>993916</xdr:colOff>
      <xdr:row>51</xdr:row>
      <xdr:rowOff>648606</xdr:rowOff>
    </xdr:to>
    <xdr:pic>
      <xdr:nvPicPr>
        <xdr:cNvPr id="686" name="Kép 685">
          <a:extLst>
            <a:ext uri="{FF2B5EF4-FFF2-40B4-BE49-F238E27FC236}">
              <a16:creationId xmlns:a16="http://schemas.microsoft.com/office/drawing/2014/main" id="{3425132C-9EFD-4403-9AE9-0A08E122E020}"/>
            </a:ext>
          </a:extLst>
        </xdr:cNvPr>
        <xdr:cNvPicPr>
          <a:picLocks noChangeAspect="1" noChangeArrowheads="1"/>
        </xdr:cNvPicPr>
      </xdr:nvPicPr>
      <xdr:blipFill>
        <a:blip xmlns:r="http://schemas.openxmlformats.org/officeDocument/2006/relationships" r:embed="rId159" cstate="print">
          <a:extLst>
            <a:ext uri="{28A0092B-C50C-407E-A947-70E740481C1C}">
              <a14:useLocalDpi xmlns:a14="http://schemas.microsoft.com/office/drawing/2010/main" val="0"/>
            </a:ext>
          </a:extLst>
        </a:blip>
        <a:srcRect/>
        <a:stretch>
          <a:fillRect/>
        </a:stretch>
      </xdr:blipFill>
      <xdr:spPr bwMode="auto">
        <a:xfrm>
          <a:off x="27989892" y="30221464"/>
          <a:ext cx="762595" cy="44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435428</xdr:colOff>
      <xdr:row>54</xdr:row>
      <xdr:rowOff>190500</xdr:rowOff>
    </xdr:from>
    <xdr:to>
      <xdr:col>11</xdr:col>
      <xdr:colOff>1017663</xdr:colOff>
      <xdr:row>54</xdr:row>
      <xdr:rowOff>763904</xdr:rowOff>
    </xdr:to>
    <xdr:pic>
      <xdr:nvPicPr>
        <xdr:cNvPr id="687" name="Kép 686">
          <a:extLst>
            <a:ext uri="{FF2B5EF4-FFF2-40B4-BE49-F238E27FC236}">
              <a16:creationId xmlns:a16="http://schemas.microsoft.com/office/drawing/2014/main" id="{D4BC3BF0-0359-4E65-960F-EA54EC353C13}"/>
            </a:ext>
          </a:extLst>
        </xdr:cNvPr>
        <xdr:cNvPicPr>
          <a:picLocks noChangeAspect="1" noChangeArrowheads="1"/>
        </xdr:cNvPicPr>
      </xdr:nvPicPr>
      <xdr:blipFill>
        <a:blip xmlns:r="http://schemas.openxmlformats.org/officeDocument/2006/relationships" r:embed="rId160" cstate="print">
          <a:extLst>
            <a:ext uri="{28A0092B-C50C-407E-A947-70E740481C1C}">
              <a14:useLocalDpi xmlns:a14="http://schemas.microsoft.com/office/drawing/2010/main" val="0"/>
            </a:ext>
          </a:extLst>
        </a:blip>
        <a:srcRect/>
        <a:stretch>
          <a:fillRect/>
        </a:stretch>
      </xdr:blipFill>
      <xdr:spPr bwMode="auto">
        <a:xfrm>
          <a:off x="28193999" y="33228643"/>
          <a:ext cx="582235" cy="573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478362</xdr:colOff>
      <xdr:row>57</xdr:row>
      <xdr:rowOff>190499</xdr:rowOff>
    </xdr:from>
    <xdr:to>
      <xdr:col>11</xdr:col>
      <xdr:colOff>885978</xdr:colOff>
      <xdr:row>57</xdr:row>
      <xdr:rowOff>910404</xdr:rowOff>
    </xdr:to>
    <xdr:pic>
      <xdr:nvPicPr>
        <xdr:cNvPr id="688" name="Kép 687">
          <a:extLst>
            <a:ext uri="{FF2B5EF4-FFF2-40B4-BE49-F238E27FC236}">
              <a16:creationId xmlns:a16="http://schemas.microsoft.com/office/drawing/2014/main" id="{48053412-E6AA-4121-ABF0-AB41389E7EE3}"/>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28236933" y="36249428"/>
          <a:ext cx="407616" cy="71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453869</xdr:colOff>
      <xdr:row>58</xdr:row>
      <xdr:rowOff>125185</xdr:rowOff>
    </xdr:from>
    <xdr:to>
      <xdr:col>11</xdr:col>
      <xdr:colOff>861485</xdr:colOff>
      <xdr:row>58</xdr:row>
      <xdr:rowOff>845090</xdr:rowOff>
    </xdr:to>
    <xdr:pic>
      <xdr:nvPicPr>
        <xdr:cNvPr id="689" name="Kép 688">
          <a:extLst>
            <a:ext uri="{FF2B5EF4-FFF2-40B4-BE49-F238E27FC236}">
              <a16:creationId xmlns:a16="http://schemas.microsoft.com/office/drawing/2014/main" id="{EBC005C1-8A0A-46A6-8DEA-1C5F13D94BE0}"/>
            </a:ext>
          </a:extLst>
        </xdr:cNvPr>
        <xdr:cNvPicPr>
          <a:picLocks noChangeAspect="1" noChangeArrowheads="1"/>
        </xdr:cNvPicPr>
      </xdr:nvPicPr>
      <xdr:blipFill>
        <a:blip xmlns:r="http://schemas.openxmlformats.org/officeDocument/2006/relationships" r:embed="rId161" cstate="print">
          <a:extLst>
            <a:ext uri="{28A0092B-C50C-407E-A947-70E740481C1C}">
              <a14:useLocalDpi xmlns:a14="http://schemas.microsoft.com/office/drawing/2010/main" val="0"/>
            </a:ext>
          </a:extLst>
        </a:blip>
        <a:srcRect/>
        <a:stretch>
          <a:fillRect/>
        </a:stretch>
      </xdr:blipFill>
      <xdr:spPr bwMode="auto">
        <a:xfrm>
          <a:off x="28212440" y="37191042"/>
          <a:ext cx="407616" cy="71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226220</xdr:colOff>
      <xdr:row>0</xdr:row>
      <xdr:rowOff>154782</xdr:rowOff>
    </xdr:from>
    <xdr:to>
      <xdr:col>3</xdr:col>
      <xdr:colOff>976312</xdr:colOff>
      <xdr:row>5</xdr:row>
      <xdr:rowOff>166688</xdr:rowOff>
    </xdr:to>
    <xdr:pic>
      <xdr:nvPicPr>
        <xdr:cNvPr id="5" name="Kép 4">
          <a:extLst>
            <a:ext uri="{FF2B5EF4-FFF2-40B4-BE49-F238E27FC236}">
              <a16:creationId xmlns:a16="http://schemas.microsoft.com/office/drawing/2014/main" id="{2223B1D6-7774-4F4B-9942-524F9E72D0BB}"/>
            </a:ext>
          </a:extLst>
        </xdr:cNvPr>
        <xdr:cNvPicPr>
          <a:picLocks noChangeAspect="1" noChangeArrowheads="1"/>
        </xdr:cNvPicPr>
      </xdr:nvPicPr>
      <xdr:blipFill>
        <a:blip xmlns:r="http://schemas.openxmlformats.org/officeDocument/2006/relationships" r:embed="rId162" cstate="print">
          <a:extLst>
            <a:ext uri="{28A0092B-C50C-407E-A947-70E740481C1C}">
              <a14:useLocalDpi xmlns:a14="http://schemas.microsoft.com/office/drawing/2010/main" val="0"/>
            </a:ext>
          </a:extLst>
        </a:blip>
        <a:srcRect/>
        <a:stretch>
          <a:fillRect/>
        </a:stretch>
      </xdr:blipFill>
      <xdr:spPr bwMode="auto">
        <a:xfrm>
          <a:off x="226220" y="154782"/>
          <a:ext cx="4310061" cy="9644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440531</xdr:colOff>
      <xdr:row>9</xdr:row>
      <xdr:rowOff>95250</xdr:rowOff>
    </xdr:from>
    <xdr:to>
      <xdr:col>9</xdr:col>
      <xdr:colOff>4679156</xdr:colOff>
      <xdr:row>20</xdr:row>
      <xdr:rowOff>150387</xdr:rowOff>
    </xdr:to>
    <xdr:pic>
      <xdr:nvPicPr>
        <xdr:cNvPr id="6" name="Picture 63">
          <a:extLst>
            <a:ext uri="{FF2B5EF4-FFF2-40B4-BE49-F238E27FC236}">
              <a16:creationId xmlns:a16="http://schemas.microsoft.com/office/drawing/2014/main" id="{6D7FB101-34AF-4D28-8F9F-1B812FBE46C6}"/>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13906500" y="1809750"/>
          <a:ext cx="4238625" cy="2150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orzrt.hu/nagykep.php?cikkszam_lnk=HOB028E&amp;kereses=szines%20tarolodoboz&amp;honnan=lista.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4C40D-ED81-44A1-A20A-90E62A68032B}">
  <dimension ref="A1:L224"/>
  <sheetViews>
    <sheetView tabSelected="1" zoomScale="70" zoomScaleNormal="70" workbookViewId="0">
      <selection activeCell="A18" sqref="A18"/>
    </sheetView>
  </sheetViews>
  <sheetFormatPr defaultRowHeight="15" customHeight="1" x14ac:dyDescent="0.25"/>
  <cols>
    <col min="1" max="1" width="13.5703125" style="51" customWidth="1"/>
    <col min="2" max="2" width="17.5703125" style="32" customWidth="1"/>
    <col min="3" max="3" width="22.28515625" style="51" customWidth="1"/>
    <col min="4" max="4" width="37.7109375" style="32" customWidth="1"/>
    <col min="5" max="5" width="15.42578125" style="32" customWidth="1"/>
    <col min="6" max="6" width="16.7109375" style="32" customWidth="1"/>
    <col min="7" max="7" width="17" style="32" customWidth="1"/>
    <col min="8" max="8" width="14.28515625" style="32" customWidth="1"/>
    <col min="9" max="9" width="16.7109375" style="32" customWidth="1"/>
    <col min="10" max="10" width="76" style="52" customWidth="1"/>
    <col min="11" max="11" width="76" style="32" customWidth="1"/>
    <col min="12" max="12" width="18.7109375" style="32" customWidth="1"/>
    <col min="13" max="16384" width="9.140625" style="32"/>
  </cols>
  <sheetData>
    <row r="1" spans="1:12" ht="15" customHeight="1" x14ac:dyDescent="0.25">
      <c r="A1" s="54"/>
      <c r="B1" s="54"/>
      <c r="C1" s="54"/>
      <c r="D1" s="54"/>
      <c r="E1" s="71"/>
      <c r="F1" s="71"/>
      <c r="G1" s="72"/>
      <c r="H1" s="71"/>
      <c r="I1" s="71"/>
      <c r="J1" s="72"/>
      <c r="K1" s="72" t="s">
        <v>479</v>
      </c>
    </row>
    <row r="2" spans="1:12" ht="15" customHeight="1" x14ac:dyDescent="0.2">
      <c r="A2" s="55"/>
      <c r="B2" s="56"/>
      <c r="C2" s="57"/>
      <c r="D2" s="58"/>
      <c r="E2" s="73"/>
      <c r="F2" s="73"/>
      <c r="G2" s="72"/>
      <c r="H2" s="73"/>
      <c r="I2" s="73"/>
      <c r="J2" s="72"/>
      <c r="K2" s="72" t="s">
        <v>480</v>
      </c>
    </row>
    <row r="3" spans="1:12" ht="15" customHeight="1" x14ac:dyDescent="0.2">
      <c r="A3" s="55"/>
      <c r="B3" s="56"/>
      <c r="C3" s="57"/>
      <c r="D3" s="58"/>
      <c r="E3" s="73"/>
      <c r="F3" s="73"/>
      <c r="G3" s="58"/>
      <c r="H3" s="73"/>
      <c r="I3" s="73"/>
      <c r="J3" s="58"/>
      <c r="K3" s="58" t="s">
        <v>481</v>
      </c>
    </row>
    <row r="4" spans="1:12" ht="15" customHeight="1" x14ac:dyDescent="0.2">
      <c r="A4" s="55"/>
      <c r="B4" s="56"/>
      <c r="C4" s="57"/>
      <c r="D4" s="58"/>
      <c r="E4" s="73"/>
      <c r="F4" s="73"/>
      <c r="G4" s="74"/>
      <c r="H4" s="73"/>
      <c r="I4" s="73"/>
      <c r="J4" s="74"/>
      <c r="K4" s="74" t="s">
        <v>482</v>
      </c>
    </row>
    <row r="5" spans="1:12" ht="15" customHeight="1" x14ac:dyDescent="0.2">
      <c r="A5" s="55"/>
      <c r="B5" s="56"/>
      <c r="C5" s="57"/>
      <c r="D5" s="58"/>
      <c r="E5" s="73"/>
      <c r="F5" s="73"/>
      <c r="G5" s="74"/>
      <c r="H5" s="73"/>
      <c r="I5" s="73"/>
      <c r="J5" s="74"/>
      <c r="K5" s="74" t="s">
        <v>483</v>
      </c>
    </row>
    <row r="6" spans="1:12" ht="15" customHeight="1" x14ac:dyDescent="0.2">
      <c r="A6" s="55"/>
      <c r="B6" s="56"/>
      <c r="C6" s="57"/>
      <c r="D6" s="58"/>
      <c r="E6" s="75"/>
      <c r="F6" s="75"/>
      <c r="G6" s="58"/>
      <c r="H6" s="75"/>
      <c r="I6" s="75"/>
      <c r="J6" s="58"/>
      <c r="K6" s="58" t="s">
        <v>484</v>
      </c>
    </row>
    <row r="7" spans="1:12" ht="15" customHeight="1" thickBot="1" x14ac:dyDescent="0.25">
      <c r="A7" s="59"/>
      <c r="B7" s="60"/>
      <c r="C7" s="61"/>
      <c r="D7" s="62"/>
      <c r="E7" s="76"/>
      <c r="F7" s="76"/>
      <c r="G7" s="62"/>
      <c r="H7" s="76"/>
      <c r="I7" s="76"/>
      <c r="J7" s="62"/>
      <c r="K7" s="62"/>
      <c r="L7" s="77"/>
    </row>
    <row r="8" spans="1:12" ht="15" customHeight="1" thickTop="1" x14ac:dyDescent="0.2">
      <c r="A8" s="63"/>
      <c r="B8" s="64"/>
      <c r="C8" s="65"/>
      <c r="D8" s="66"/>
      <c r="E8" s="66"/>
      <c r="F8" s="66"/>
      <c r="G8" s="66"/>
      <c r="H8" s="73"/>
      <c r="I8" s="73"/>
    </row>
    <row r="9" spans="1:12" ht="15" customHeight="1" x14ac:dyDescent="0.2">
      <c r="A9" s="67" t="s">
        <v>472</v>
      </c>
      <c r="B9" s="64"/>
      <c r="C9" s="65"/>
      <c r="D9" s="68"/>
      <c r="E9" s="68"/>
      <c r="F9" s="73"/>
      <c r="G9" s="78"/>
      <c r="H9" s="73"/>
      <c r="I9" s="73"/>
    </row>
    <row r="10" spans="1:12" ht="15" customHeight="1" x14ac:dyDescent="0.2">
      <c r="A10" s="67" t="s">
        <v>473</v>
      </c>
      <c r="B10" s="64"/>
      <c r="C10" s="65"/>
      <c r="D10" s="68"/>
      <c r="E10" s="68"/>
      <c r="F10" s="68"/>
      <c r="G10" s="68"/>
      <c r="H10" s="73"/>
      <c r="I10" s="73"/>
    </row>
    <row r="11" spans="1:12" ht="15" customHeight="1" x14ac:dyDescent="0.2">
      <c r="A11" s="67" t="s">
        <v>474</v>
      </c>
      <c r="B11" s="64"/>
      <c r="C11" s="65"/>
      <c r="D11" s="68"/>
      <c r="E11" s="68"/>
      <c r="F11" s="68"/>
      <c r="G11" s="68"/>
      <c r="H11" s="73"/>
      <c r="I11" s="73"/>
    </row>
    <row r="12" spans="1:12" ht="15" customHeight="1" x14ac:dyDescent="0.2">
      <c r="A12" s="67" t="s">
        <v>475</v>
      </c>
      <c r="B12" s="69"/>
      <c r="C12" s="65"/>
      <c r="D12" s="68"/>
      <c r="E12" s="68"/>
      <c r="F12" s="68"/>
      <c r="G12" s="68"/>
      <c r="H12" s="73"/>
      <c r="I12" s="73"/>
    </row>
    <row r="13" spans="1:12" ht="15" customHeight="1" x14ac:dyDescent="0.2">
      <c r="A13" s="63"/>
      <c r="B13" s="64"/>
      <c r="C13" s="65"/>
      <c r="D13" s="68"/>
      <c r="E13" s="68"/>
      <c r="F13" s="68"/>
      <c r="G13" s="68"/>
      <c r="H13" s="73"/>
      <c r="I13" s="73"/>
    </row>
    <row r="14" spans="1:12" ht="15" customHeight="1" x14ac:dyDescent="0.25">
      <c r="A14" s="70" t="s">
        <v>476</v>
      </c>
      <c r="B14" s="64"/>
      <c r="C14" s="65"/>
      <c r="D14" s="66"/>
      <c r="E14" s="66"/>
      <c r="F14" s="79"/>
      <c r="G14" s="79"/>
      <c r="H14" s="73"/>
      <c r="I14" s="73"/>
    </row>
    <row r="15" spans="1:12" ht="15" customHeight="1" x14ac:dyDescent="0.25">
      <c r="A15" s="70"/>
      <c r="B15" s="64"/>
      <c r="C15" s="65"/>
      <c r="D15" s="66"/>
      <c r="E15" s="66"/>
      <c r="F15" s="79"/>
      <c r="G15" s="79"/>
      <c r="H15" s="73"/>
      <c r="I15" s="73"/>
    </row>
    <row r="16" spans="1:12" ht="15" customHeight="1" x14ac:dyDescent="0.2">
      <c r="A16" s="67" t="s">
        <v>477</v>
      </c>
      <c r="B16" s="64"/>
      <c r="C16" s="65"/>
      <c r="D16" s="66"/>
      <c r="E16" s="66"/>
      <c r="F16" s="79"/>
      <c r="G16" s="79"/>
      <c r="H16" s="73"/>
      <c r="I16" s="73"/>
    </row>
    <row r="17" spans="1:12" ht="15" customHeight="1" x14ac:dyDescent="0.2">
      <c r="A17" s="67"/>
      <c r="B17" s="64"/>
      <c r="C17" s="65"/>
      <c r="D17" s="66"/>
      <c r="E17" s="66"/>
      <c r="F17" s="79"/>
      <c r="G17" s="79"/>
      <c r="H17" s="73"/>
      <c r="I17" s="73"/>
    </row>
    <row r="18" spans="1:12" ht="15" customHeight="1" x14ac:dyDescent="0.2">
      <c r="A18" s="63" t="s">
        <v>478</v>
      </c>
      <c r="B18" s="64"/>
      <c r="C18" s="65"/>
      <c r="D18" s="66"/>
      <c r="E18" s="66"/>
      <c r="F18" s="80"/>
      <c r="G18" s="80"/>
      <c r="H18" s="73"/>
      <c r="I18" s="73"/>
    </row>
    <row r="22" spans="1:12" ht="80.099999999999994" customHeight="1" x14ac:dyDescent="0.25">
      <c r="A22" s="12" t="s">
        <v>209</v>
      </c>
      <c r="B22" s="9" t="s">
        <v>130</v>
      </c>
      <c r="C22" s="12" t="s">
        <v>207</v>
      </c>
      <c r="D22" s="15" t="s">
        <v>0</v>
      </c>
      <c r="E22" s="11" t="s">
        <v>131</v>
      </c>
      <c r="F22" s="11" t="s">
        <v>1</v>
      </c>
      <c r="G22" s="11" t="s">
        <v>2</v>
      </c>
      <c r="H22" s="11" t="s">
        <v>3</v>
      </c>
      <c r="I22" s="11" t="s">
        <v>4</v>
      </c>
      <c r="J22" s="12" t="s">
        <v>208</v>
      </c>
      <c r="K22" s="15" t="s">
        <v>5</v>
      </c>
      <c r="L22" s="11" t="s">
        <v>468</v>
      </c>
    </row>
    <row r="23" spans="1:12" ht="80.099999999999994" customHeight="1" x14ac:dyDescent="0.25">
      <c r="A23" s="16"/>
      <c r="B23" s="5" t="s">
        <v>6</v>
      </c>
      <c r="C23" s="16" t="s">
        <v>7</v>
      </c>
      <c r="D23" s="3" t="s">
        <v>7</v>
      </c>
      <c r="E23" s="2">
        <v>25</v>
      </c>
      <c r="F23" s="33">
        <v>9141.7322834645674</v>
      </c>
      <c r="G23" s="33">
        <f>F23*E23</f>
        <v>228543.30708661419</v>
      </c>
      <c r="H23" s="33">
        <f>I23-G23</f>
        <v>61706.692913385865</v>
      </c>
      <c r="I23" s="33">
        <f>G23*1.27</f>
        <v>290250.00000000006</v>
      </c>
      <c r="J23" s="34" t="s">
        <v>214</v>
      </c>
      <c r="K23" s="3" t="s">
        <v>8</v>
      </c>
      <c r="L23" s="84"/>
    </row>
    <row r="24" spans="1:12" ht="80.099999999999994" customHeight="1" x14ac:dyDescent="0.25">
      <c r="A24" s="16"/>
      <c r="B24" s="5"/>
      <c r="C24" s="16" t="s">
        <v>153</v>
      </c>
      <c r="D24" s="3" t="s">
        <v>9</v>
      </c>
      <c r="E24" s="2">
        <v>1</v>
      </c>
      <c r="F24" s="33">
        <v>17716.535433070865</v>
      </c>
      <c r="G24" s="33">
        <f t="shared" ref="G24:G63" si="0">F24*E24</f>
        <v>17716.535433070865</v>
      </c>
      <c r="H24" s="33">
        <f t="shared" ref="H24:H63" si="1">I24-G24</f>
        <v>4783.4645669291349</v>
      </c>
      <c r="I24" s="33">
        <f t="shared" ref="I24:I63" si="2">G24*1.27</f>
        <v>22500</v>
      </c>
      <c r="J24" s="34" t="s">
        <v>154</v>
      </c>
      <c r="K24" s="3" t="s">
        <v>147</v>
      </c>
      <c r="L24" s="35"/>
    </row>
    <row r="25" spans="1:12" ht="80.099999999999994" customHeight="1" x14ac:dyDescent="0.25">
      <c r="A25" s="16"/>
      <c r="B25" s="5"/>
      <c r="C25" s="16" t="s">
        <v>155</v>
      </c>
      <c r="D25" s="3" t="s">
        <v>10</v>
      </c>
      <c r="E25" s="2">
        <v>1</v>
      </c>
      <c r="F25" s="33">
        <v>21741.732283464567</v>
      </c>
      <c r="G25" s="33">
        <f t="shared" si="0"/>
        <v>21741.732283464567</v>
      </c>
      <c r="H25" s="33">
        <f t="shared" si="1"/>
        <v>5870.2677165354326</v>
      </c>
      <c r="I25" s="33">
        <f t="shared" si="2"/>
        <v>27612</v>
      </c>
      <c r="J25" s="34" t="s">
        <v>11</v>
      </c>
      <c r="K25" s="3" t="s">
        <v>11</v>
      </c>
      <c r="L25" s="35"/>
    </row>
    <row r="26" spans="1:12" ht="98.25" customHeight="1" x14ac:dyDescent="0.25">
      <c r="A26" s="16"/>
      <c r="B26" s="5" t="s">
        <v>12</v>
      </c>
      <c r="C26" s="16" t="s">
        <v>156</v>
      </c>
      <c r="D26" s="3" t="s">
        <v>13</v>
      </c>
      <c r="E26" s="2">
        <v>31</v>
      </c>
      <c r="F26" s="33">
        <v>12394.488188976378</v>
      </c>
      <c r="G26" s="33">
        <f t="shared" si="0"/>
        <v>384229.13385826774</v>
      </c>
      <c r="H26" s="33">
        <f t="shared" si="1"/>
        <v>103741.86614173232</v>
      </c>
      <c r="I26" s="33">
        <f t="shared" si="2"/>
        <v>487971.00000000006</v>
      </c>
      <c r="J26" s="34" t="s">
        <v>157</v>
      </c>
      <c r="K26" s="3" t="s">
        <v>14</v>
      </c>
      <c r="L26" s="35"/>
    </row>
    <row r="27" spans="1:12" ht="80.099999999999994" customHeight="1" x14ac:dyDescent="0.25">
      <c r="A27" s="16"/>
      <c r="B27" s="5"/>
      <c r="C27" s="16" t="s">
        <v>216</v>
      </c>
      <c r="D27" s="3" t="s">
        <v>15</v>
      </c>
      <c r="E27" s="2">
        <v>4</v>
      </c>
      <c r="F27" s="33">
        <v>7214.1732283464562</v>
      </c>
      <c r="G27" s="33">
        <f t="shared" si="0"/>
        <v>28856.692913385825</v>
      </c>
      <c r="H27" s="33">
        <f t="shared" si="1"/>
        <v>7791.3070866141752</v>
      </c>
      <c r="I27" s="33">
        <f t="shared" si="2"/>
        <v>36648</v>
      </c>
      <c r="J27" s="34" t="s">
        <v>215</v>
      </c>
      <c r="K27" s="3" t="s">
        <v>16</v>
      </c>
      <c r="L27" s="35"/>
    </row>
    <row r="28" spans="1:12" ht="177" customHeight="1" x14ac:dyDescent="0.25">
      <c r="A28" s="16"/>
      <c r="B28" s="5" t="s">
        <v>17</v>
      </c>
      <c r="C28" s="16" t="s">
        <v>158</v>
      </c>
      <c r="D28" s="3" t="s">
        <v>18</v>
      </c>
      <c r="E28" s="2">
        <v>8</v>
      </c>
      <c r="F28" s="33">
        <v>27269.291338582676</v>
      </c>
      <c r="G28" s="33">
        <f t="shared" si="0"/>
        <v>218154.33070866141</v>
      </c>
      <c r="H28" s="33">
        <f t="shared" si="1"/>
        <v>58901.669291338592</v>
      </c>
      <c r="I28" s="33">
        <f t="shared" si="2"/>
        <v>277056</v>
      </c>
      <c r="J28" s="34" t="s">
        <v>159</v>
      </c>
      <c r="K28" s="3" t="s">
        <v>19</v>
      </c>
      <c r="L28" s="35"/>
    </row>
    <row r="29" spans="1:12" ht="80.099999999999994" customHeight="1" x14ac:dyDescent="0.25">
      <c r="A29" s="16"/>
      <c r="B29" s="5" t="s">
        <v>20</v>
      </c>
      <c r="C29" s="16" t="s">
        <v>217</v>
      </c>
      <c r="D29" s="3" t="s">
        <v>21</v>
      </c>
      <c r="E29" s="2">
        <v>2</v>
      </c>
      <c r="F29" s="33">
        <v>22804.72440944882</v>
      </c>
      <c r="G29" s="33">
        <f t="shared" si="0"/>
        <v>45609.448818897639</v>
      </c>
      <c r="H29" s="33">
        <f t="shared" si="1"/>
        <v>12314.551181102361</v>
      </c>
      <c r="I29" s="33">
        <f t="shared" si="2"/>
        <v>57924</v>
      </c>
      <c r="J29" s="34" t="s">
        <v>218</v>
      </c>
      <c r="K29" s="3" t="s">
        <v>146</v>
      </c>
      <c r="L29" s="35"/>
    </row>
    <row r="30" spans="1:12" ht="80.099999999999994" customHeight="1" x14ac:dyDescent="0.25">
      <c r="A30" s="16"/>
      <c r="B30" s="5"/>
      <c r="C30" s="16" t="s">
        <v>220</v>
      </c>
      <c r="D30" s="3" t="s">
        <v>22</v>
      </c>
      <c r="E30" s="2">
        <v>1</v>
      </c>
      <c r="F30" s="33">
        <v>34292.125984251965</v>
      </c>
      <c r="G30" s="33">
        <f t="shared" si="0"/>
        <v>34292.125984251965</v>
      </c>
      <c r="H30" s="33">
        <f t="shared" si="1"/>
        <v>9258.8740157480279</v>
      </c>
      <c r="I30" s="33">
        <f t="shared" si="2"/>
        <v>43550.999999999993</v>
      </c>
      <c r="J30" s="34" t="s">
        <v>219</v>
      </c>
      <c r="K30" s="3" t="s">
        <v>23</v>
      </c>
      <c r="L30" s="35"/>
    </row>
    <row r="31" spans="1:12" ht="80.099999999999994" customHeight="1" x14ac:dyDescent="0.25">
      <c r="A31" s="16"/>
      <c r="B31" s="5" t="s">
        <v>24</v>
      </c>
      <c r="C31" s="16" t="s">
        <v>25</v>
      </c>
      <c r="D31" s="3" t="s">
        <v>25</v>
      </c>
      <c r="E31" s="8">
        <v>1</v>
      </c>
      <c r="F31" s="33">
        <v>233050.39370078739</v>
      </c>
      <c r="G31" s="33">
        <f t="shared" si="0"/>
        <v>233050.39370078739</v>
      </c>
      <c r="H31" s="33">
        <f t="shared" si="1"/>
        <v>62923.60629921261</v>
      </c>
      <c r="I31" s="33">
        <f t="shared" si="2"/>
        <v>295974</v>
      </c>
      <c r="J31" s="34" t="s">
        <v>26</v>
      </c>
      <c r="K31" s="3" t="s">
        <v>26</v>
      </c>
      <c r="L31" s="35"/>
    </row>
    <row r="32" spans="1:12" ht="80.099999999999994" customHeight="1" x14ac:dyDescent="0.25">
      <c r="A32" s="16"/>
      <c r="B32" s="36"/>
      <c r="C32" s="16" t="s">
        <v>25</v>
      </c>
      <c r="D32" s="3" t="s">
        <v>25</v>
      </c>
      <c r="E32" s="8">
        <v>1</v>
      </c>
      <c r="F32" s="33">
        <v>219663.77952755906</v>
      </c>
      <c r="G32" s="33">
        <f t="shared" si="0"/>
        <v>219663.77952755906</v>
      </c>
      <c r="H32" s="33">
        <f t="shared" si="1"/>
        <v>59309.220472440938</v>
      </c>
      <c r="I32" s="33">
        <f t="shared" si="2"/>
        <v>278973</v>
      </c>
      <c r="J32" s="34" t="s">
        <v>26</v>
      </c>
      <c r="K32" s="3"/>
      <c r="L32" s="35"/>
    </row>
    <row r="33" spans="1:12" ht="80.099999999999994" customHeight="1" x14ac:dyDescent="0.25">
      <c r="A33" s="16"/>
      <c r="B33" s="36" t="s">
        <v>241</v>
      </c>
      <c r="C33" s="16" t="s">
        <v>240</v>
      </c>
      <c r="D33" s="7" t="s">
        <v>27</v>
      </c>
      <c r="E33" s="2">
        <v>6</v>
      </c>
      <c r="F33" s="33">
        <v>1757.4803149606298</v>
      </c>
      <c r="G33" s="33">
        <f t="shared" si="0"/>
        <v>10544.881889763779</v>
      </c>
      <c r="H33" s="33">
        <f t="shared" si="1"/>
        <v>2847.1181102362207</v>
      </c>
      <c r="I33" s="33">
        <f t="shared" si="2"/>
        <v>13392</v>
      </c>
      <c r="J33" s="34" t="s">
        <v>234</v>
      </c>
      <c r="K33" s="3" t="s">
        <v>28</v>
      </c>
      <c r="L33" s="35"/>
    </row>
    <row r="34" spans="1:12" ht="80.099999999999994" customHeight="1" x14ac:dyDescent="0.25">
      <c r="A34" s="16"/>
      <c r="B34" s="5"/>
      <c r="C34" s="16" t="s">
        <v>160</v>
      </c>
      <c r="D34" s="3" t="s">
        <v>29</v>
      </c>
      <c r="E34" s="2">
        <v>6</v>
      </c>
      <c r="F34" s="33">
        <v>3146.4566929133857</v>
      </c>
      <c r="G34" s="33">
        <f t="shared" si="0"/>
        <v>18878.740157480315</v>
      </c>
      <c r="H34" s="33">
        <f t="shared" si="1"/>
        <v>5097.2598425196848</v>
      </c>
      <c r="I34" s="33">
        <f t="shared" si="2"/>
        <v>23976</v>
      </c>
      <c r="J34" s="34" t="s">
        <v>30</v>
      </c>
      <c r="K34" s="3" t="s">
        <v>30</v>
      </c>
      <c r="L34" s="35"/>
    </row>
    <row r="35" spans="1:12" ht="80.099999999999994" customHeight="1" x14ac:dyDescent="0.25">
      <c r="A35" s="16"/>
      <c r="B35" s="5"/>
      <c r="C35" s="16" t="s">
        <v>161</v>
      </c>
      <c r="D35" s="3" t="s">
        <v>31</v>
      </c>
      <c r="E35" s="2">
        <v>6</v>
      </c>
      <c r="F35" s="33">
        <v>3904.7244094488187</v>
      </c>
      <c r="G35" s="33">
        <f t="shared" si="0"/>
        <v>23428.346456692911</v>
      </c>
      <c r="H35" s="33">
        <f t="shared" si="1"/>
        <v>6325.6535433070858</v>
      </c>
      <c r="I35" s="33">
        <f t="shared" si="2"/>
        <v>29753.999999999996</v>
      </c>
      <c r="J35" s="34" t="s">
        <v>32</v>
      </c>
      <c r="K35" s="3" t="s">
        <v>32</v>
      </c>
      <c r="L35" s="35"/>
    </row>
    <row r="36" spans="1:12" ht="80.099999999999994" customHeight="1" x14ac:dyDescent="0.25">
      <c r="A36" s="16"/>
      <c r="B36" s="5" t="s">
        <v>33</v>
      </c>
      <c r="C36" s="16" t="s">
        <v>162</v>
      </c>
      <c r="D36" s="3" t="s">
        <v>34</v>
      </c>
      <c r="E36" s="2">
        <v>1</v>
      </c>
      <c r="F36" s="33">
        <v>36496.062992125982</v>
      </c>
      <c r="G36" s="33">
        <f t="shared" si="0"/>
        <v>36496.062992125982</v>
      </c>
      <c r="H36" s="33">
        <f t="shared" si="1"/>
        <v>9853.9370078740176</v>
      </c>
      <c r="I36" s="33">
        <f t="shared" si="2"/>
        <v>46350</v>
      </c>
      <c r="J36" s="34" t="s">
        <v>35</v>
      </c>
      <c r="K36" s="3" t="s">
        <v>35</v>
      </c>
      <c r="L36" s="35"/>
    </row>
    <row r="37" spans="1:12" ht="80.099999999999994" customHeight="1" x14ac:dyDescent="0.25">
      <c r="A37" s="16"/>
      <c r="B37" s="6" t="s">
        <v>36</v>
      </c>
      <c r="C37" s="16" t="s">
        <v>37</v>
      </c>
      <c r="D37" s="3" t="s">
        <v>37</v>
      </c>
      <c r="E37" s="2">
        <v>2</v>
      </c>
      <c r="F37" s="33">
        <v>57663.779527559054</v>
      </c>
      <c r="G37" s="33">
        <f t="shared" si="0"/>
        <v>115327.55905511811</v>
      </c>
      <c r="H37" s="33">
        <f t="shared" si="1"/>
        <v>31138.440944881891</v>
      </c>
      <c r="I37" s="33">
        <f t="shared" si="2"/>
        <v>146466</v>
      </c>
      <c r="J37" s="34" t="s">
        <v>38</v>
      </c>
      <c r="K37" s="3" t="s">
        <v>38</v>
      </c>
      <c r="L37" s="35"/>
    </row>
    <row r="38" spans="1:12" ht="80.099999999999994" customHeight="1" x14ac:dyDescent="0.25">
      <c r="A38" s="16"/>
      <c r="B38" s="6" t="s">
        <v>39</v>
      </c>
      <c r="C38" s="16" t="s">
        <v>163</v>
      </c>
      <c r="D38" s="3" t="s">
        <v>40</v>
      </c>
      <c r="E38" s="2">
        <v>2</v>
      </c>
      <c r="F38" s="33">
        <v>74714.173228346452</v>
      </c>
      <c r="G38" s="33">
        <f t="shared" si="0"/>
        <v>149428.3464566929</v>
      </c>
      <c r="H38" s="33">
        <f t="shared" si="1"/>
        <v>40345.653543307097</v>
      </c>
      <c r="I38" s="33">
        <f t="shared" si="2"/>
        <v>189774</v>
      </c>
      <c r="J38" s="34" t="s">
        <v>41</v>
      </c>
      <c r="K38" s="3" t="s">
        <v>41</v>
      </c>
      <c r="L38" s="35"/>
    </row>
    <row r="39" spans="1:12" ht="80.099999999999994" customHeight="1" x14ac:dyDescent="0.25">
      <c r="A39" s="16"/>
      <c r="B39" s="6" t="s">
        <v>42</v>
      </c>
      <c r="C39" s="16" t="s">
        <v>164</v>
      </c>
      <c r="D39" s="3" t="s">
        <v>43</v>
      </c>
      <c r="E39" s="2">
        <v>1</v>
      </c>
      <c r="F39" s="33">
        <v>57472.440944881891</v>
      </c>
      <c r="G39" s="33">
        <f>F39*E39</f>
        <v>57472.440944881891</v>
      </c>
      <c r="H39" s="33">
        <f>I39-G39</f>
        <v>15517.559055118109</v>
      </c>
      <c r="I39" s="33">
        <f>G39*1.27</f>
        <v>72990</v>
      </c>
      <c r="J39" s="34" t="s">
        <v>165</v>
      </c>
      <c r="K39" s="3" t="s">
        <v>44</v>
      </c>
      <c r="L39" s="35"/>
    </row>
    <row r="40" spans="1:12" ht="80.099999999999994" customHeight="1" x14ac:dyDescent="0.25">
      <c r="A40" s="16"/>
      <c r="B40" s="7" t="s">
        <v>45</v>
      </c>
      <c r="C40" s="16" t="s">
        <v>46</v>
      </c>
      <c r="D40" s="3" t="s">
        <v>46</v>
      </c>
      <c r="E40" s="2">
        <v>3</v>
      </c>
      <c r="F40" s="33">
        <v>16426.771653543306</v>
      </c>
      <c r="G40" s="33">
        <f>F40*E40</f>
        <v>49280.314960629919</v>
      </c>
      <c r="H40" s="33">
        <f>I40-G40</f>
        <v>13305.685039370081</v>
      </c>
      <c r="I40" s="33">
        <f>G40*1.27</f>
        <v>62586</v>
      </c>
      <c r="J40" s="34" t="s">
        <v>166</v>
      </c>
      <c r="K40" s="3" t="s">
        <v>47</v>
      </c>
      <c r="L40" s="35"/>
    </row>
    <row r="41" spans="1:12" ht="111" customHeight="1" x14ac:dyDescent="0.25">
      <c r="A41" s="16"/>
      <c r="B41" s="7" t="s">
        <v>48</v>
      </c>
      <c r="C41" s="16" t="s">
        <v>167</v>
      </c>
      <c r="D41" s="3" t="s">
        <v>49</v>
      </c>
      <c r="E41" s="2">
        <v>1</v>
      </c>
      <c r="F41" s="33">
        <v>102224.4094488189</v>
      </c>
      <c r="G41" s="33">
        <f>F41*E41</f>
        <v>102224.4094488189</v>
      </c>
      <c r="H41" s="33">
        <f>I41-G41</f>
        <v>27600.5905511811</v>
      </c>
      <c r="I41" s="33">
        <f>G41*1.27</f>
        <v>129825</v>
      </c>
      <c r="J41" s="34" t="s">
        <v>168</v>
      </c>
      <c r="K41" s="3" t="s">
        <v>148</v>
      </c>
      <c r="L41" s="35"/>
    </row>
    <row r="42" spans="1:12" ht="80.099999999999994" customHeight="1" x14ac:dyDescent="0.25">
      <c r="A42" s="16"/>
      <c r="B42" s="5" t="s">
        <v>50</v>
      </c>
      <c r="C42" s="16" t="s">
        <v>169</v>
      </c>
      <c r="D42" s="3" t="s">
        <v>51</v>
      </c>
      <c r="E42" s="2">
        <v>2</v>
      </c>
      <c r="F42" s="33">
        <v>4478.7401574803152</v>
      </c>
      <c r="G42" s="33">
        <f t="shared" si="0"/>
        <v>8957.4803149606305</v>
      </c>
      <c r="H42" s="33">
        <f t="shared" si="1"/>
        <v>2418.5196850393695</v>
      </c>
      <c r="I42" s="33">
        <f t="shared" si="2"/>
        <v>11376</v>
      </c>
      <c r="J42" s="34" t="s">
        <v>52</v>
      </c>
      <c r="K42" s="3" t="s">
        <v>52</v>
      </c>
      <c r="L42" s="35"/>
    </row>
    <row r="43" spans="1:12" ht="80.099999999999994" customHeight="1" x14ac:dyDescent="0.25">
      <c r="A43" s="16"/>
      <c r="B43" s="6" t="s">
        <v>53</v>
      </c>
      <c r="C43" s="16" t="s">
        <v>170</v>
      </c>
      <c r="D43" s="3" t="s">
        <v>51</v>
      </c>
      <c r="E43" s="2">
        <v>2</v>
      </c>
      <c r="F43" s="33">
        <v>16908.661417322834</v>
      </c>
      <c r="G43" s="33">
        <f t="shared" si="0"/>
        <v>33817.322834645667</v>
      </c>
      <c r="H43" s="33">
        <f t="shared" si="1"/>
        <v>9130.6771653543328</v>
      </c>
      <c r="I43" s="33">
        <f t="shared" si="2"/>
        <v>42948</v>
      </c>
      <c r="J43" s="34" t="s">
        <v>54</v>
      </c>
      <c r="K43" s="3" t="s">
        <v>54</v>
      </c>
      <c r="L43" s="35"/>
    </row>
    <row r="44" spans="1:12" ht="29.25" customHeight="1" x14ac:dyDescent="0.25">
      <c r="A44" s="16"/>
      <c r="B44" s="37" t="s">
        <v>55</v>
      </c>
      <c r="C44" s="16"/>
      <c r="D44" s="3"/>
      <c r="E44" s="2"/>
      <c r="F44" s="33">
        <v>0</v>
      </c>
      <c r="G44" s="33"/>
      <c r="H44" s="33"/>
      <c r="I44" s="33"/>
      <c r="J44" s="31"/>
      <c r="K44" s="3"/>
      <c r="L44" s="35"/>
    </row>
    <row r="45" spans="1:12" ht="80.099999999999994" customHeight="1" x14ac:dyDescent="0.25">
      <c r="A45" s="16"/>
      <c r="B45" s="6" t="s">
        <v>56</v>
      </c>
      <c r="C45" s="16" t="s">
        <v>57</v>
      </c>
      <c r="D45" s="3" t="s">
        <v>57</v>
      </c>
      <c r="E45" s="2">
        <v>2</v>
      </c>
      <c r="F45" s="33">
        <v>62383.464566929135</v>
      </c>
      <c r="G45" s="33">
        <f t="shared" si="0"/>
        <v>124766.92913385827</v>
      </c>
      <c r="H45" s="33">
        <f t="shared" si="1"/>
        <v>33687.07086614173</v>
      </c>
      <c r="I45" s="33">
        <f t="shared" si="2"/>
        <v>158454</v>
      </c>
      <c r="J45" s="34" t="s">
        <v>171</v>
      </c>
      <c r="K45" s="3" t="s">
        <v>132</v>
      </c>
      <c r="L45" s="35"/>
    </row>
    <row r="46" spans="1:12" ht="80.099999999999994" customHeight="1" x14ac:dyDescent="0.25">
      <c r="A46" s="16"/>
      <c r="B46" s="6"/>
      <c r="C46" s="16" t="s">
        <v>58</v>
      </c>
      <c r="D46" s="3" t="s">
        <v>58</v>
      </c>
      <c r="E46" s="2">
        <v>3</v>
      </c>
      <c r="F46" s="33">
        <v>87732.283464566921</v>
      </c>
      <c r="G46" s="33">
        <f t="shared" si="0"/>
        <v>263196.85039370076</v>
      </c>
      <c r="H46" s="33">
        <f t="shared" si="1"/>
        <v>71063.149606299237</v>
      </c>
      <c r="I46" s="33">
        <f t="shared" si="2"/>
        <v>334260</v>
      </c>
      <c r="J46" s="34" t="s">
        <v>172</v>
      </c>
      <c r="K46" s="3" t="s">
        <v>149</v>
      </c>
      <c r="L46" s="35"/>
    </row>
    <row r="47" spans="1:12" ht="80.099999999999994" customHeight="1" x14ac:dyDescent="0.25">
      <c r="A47" s="16"/>
      <c r="B47" s="5" t="s">
        <v>59</v>
      </c>
      <c r="C47" s="16" t="s">
        <v>173</v>
      </c>
      <c r="D47" s="3" t="s">
        <v>60</v>
      </c>
      <c r="E47" s="2">
        <v>3</v>
      </c>
      <c r="F47" s="33">
        <v>7136.2204724409448</v>
      </c>
      <c r="G47" s="33">
        <f t="shared" si="0"/>
        <v>21408.661417322834</v>
      </c>
      <c r="H47" s="33">
        <f t="shared" si="1"/>
        <v>5780.3385826771664</v>
      </c>
      <c r="I47" s="33">
        <f t="shared" si="2"/>
        <v>27189</v>
      </c>
      <c r="J47" s="34" t="s">
        <v>174</v>
      </c>
      <c r="K47" s="3" t="s">
        <v>61</v>
      </c>
      <c r="L47" s="35"/>
    </row>
    <row r="48" spans="1:12" ht="80.099999999999994" customHeight="1" x14ac:dyDescent="0.25">
      <c r="A48" s="16"/>
      <c r="B48" s="5" t="s">
        <v>145</v>
      </c>
      <c r="C48" s="16" t="s">
        <v>221</v>
      </c>
      <c r="D48" s="3"/>
      <c r="E48" s="2">
        <v>2</v>
      </c>
      <c r="F48" s="33">
        <v>44362.20472440945</v>
      </c>
      <c r="G48" s="33">
        <f t="shared" si="0"/>
        <v>88724.4094488189</v>
      </c>
      <c r="H48" s="33">
        <f t="shared" si="1"/>
        <v>23955.5905511811</v>
      </c>
      <c r="I48" s="33">
        <f t="shared" si="2"/>
        <v>112680</v>
      </c>
      <c r="J48" s="34" t="s">
        <v>222</v>
      </c>
      <c r="K48" s="3"/>
      <c r="L48" s="35"/>
    </row>
    <row r="49" spans="1:12" ht="25.5" customHeight="1" x14ac:dyDescent="0.25">
      <c r="A49" s="16"/>
      <c r="B49" s="37" t="s">
        <v>62</v>
      </c>
      <c r="C49" s="16"/>
      <c r="D49" s="3"/>
      <c r="E49" s="2"/>
      <c r="F49" s="33">
        <v>0</v>
      </c>
      <c r="G49" s="33"/>
      <c r="H49" s="33"/>
      <c r="I49" s="33"/>
      <c r="J49" s="31"/>
      <c r="K49" s="3"/>
      <c r="L49" s="35"/>
    </row>
    <row r="50" spans="1:12" ht="80.099999999999994" customHeight="1" x14ac:dyDescent="0.25">
      <c r="A50" s="16"/>
      <c r="B50" s="5" t="s">
        <v>63</v>
      </c>
      <c r="C50" s="16" t="s">
        <v>173</v>
      </c>
      <c r="D50" s="3" t="s">
        <v>60</v>
      </c>
      <c r="E50" s="2">
        <v>1</v>
      </c>
      <c r="F50" s="33">
        <v>7136.2204724409448</v>
      </c>
      <c r="G50" s="33">
        <f t="shared" si="0"/>
        <v>7136.2204724409448</v>
      </c>
      <c r="H50" s="33">
        <f t="shared" si="1"/>
        <v>1926.7795275590552</v>
      </c>
      <c r="I50" s="33">
        <f t="shared" si="2"/>
        <v>9063</v>
      </c>
      <c r="J50" s="34" t="s">
        <v>174</v>
      </c>
      <c r="K50" s="3" t="s">
        <v>61</v>
      </c>
      <c r="L50" s="35"/>
    </row>
    <row r="51" spans="1:12" ht="80.099999999999994" customHeight="1" x14ac:dyDescent="0.25">
      <c r="A51" s="16"/>
      <c r="B51" s="14" t="s">
        <v>151</v>
      </c>
      <c r="C51" s="16" t="s">
        <v>175</v>
      </c>
      <c r="D51" s="3" t="s">
        <v>64</v>
      </c>
      <c r="E51" s="2">
        <v>1</v>
      </c>
      <c r="F51" s="33">
        <v>35865.354330708658</v>
      </c>
      <c r="G51" s="33">
        <f t="shared" si="0"/>
        <v>35865.354330708658</v>
      </c>
      <c r="H51" s="33">
        <f t="shared" si="1"/>
        <v>9683.6456692913416</v>
      </c>
      <c r="I51" s="33">
        <f t="shared" si="2"/>
        <v>45549</v>
      </c>
      <c r="J51" s="34" t="s">
        <v>176</v>
      </c>
      <c r="K51" s="3" t="s">
        <v>65</v>
      </c>
      <c r="L51" s="35"/>
    </row>
    <row r="52" spans="1:12" ht="80.099999999999994" customHeight="1" x14ac:dyDescent="0.25">
      <c r="A52" s="16"/>
      <c r="B52" s="5" t="s">
        <v>66</v>
      </c>
      <c r="C52" s="16" t="s">
        <v>223</v>
      </c>
      <c r="D52" s="3" t="s">
        <v>67</v>
      </c>
      <c r="E52" s="2">
        <v>25</v>
      </c>
      <c r="F52" s="33">
        <v>382.67716535433073</v>
      </c>
      <c r="G52" s="33">
        <f t="shared" si="0"/>
        <v>9566.929133858268</v>
      </c>
      <c r="H52" s="33">
        <f t="shared" si="1"/>
        <v>2583.070866141732</v>
      </c>
      <c r="I52" s="33">
        <f t="shared" si="2"/>
        <v>12150</v>
      </c>
      <c r="J52" s="34" t="s">
        <v>224</v>
      </c>
      <c r="K52" s="3" t="s">
        <v>68</v>
      </c>
      <c r="L52" s="35"/>
    </row>
    <row r="53" spans="1:12" ht="80.099999999999994" customHeight="1" x14ac:dyDescent="0.25">
      <c r="A53" s="16"/>
      <c r="B53" s="5"/>
      <c r="C53" s="16" t="s">
        <v>69</v>
      </c>
      <c r="D53" s="3" t="s">
        <v>69</v>
      </c>
      <c r="E53" s="2">
        <v>25</v>
      </c>
      <c r="F53" s="33">
        <v>205.51181102362204</v>
      </c>
      <c r="G53" s="33">
        <f t="shared" si="0"/>
        <v>5137.7952755905508</v>
      </c>
      <c r="H53" s="33">
        <f t="shared" si="1"/>
        <v>1387.2047244094492</v>
      </c>
      <c r="I53" s="33">
        <f t="shared" si="2"/>
        <v>6525</v>
      </c>
      <c r="J53" s="38" t="s">
        <v>69</v>
      </c>
      <c r="K53" s="3"/>
      <c r="L53" s="35"/>
    </row>
    <row r="54" spans="1:12" ht="80.099999999999994" customHeight="1" x14ac:dyDescent="0.25">
      <c r="A54" s="16"/>
      <c r="B54" s="5"/>
      <c r="C54" s="16" t="s">
        <v>177</v>
      </c>
      <c r="D54" s="7" t="s">
        <v>70</v>
      </c>
      <c r="E54" s="2">
        <v>25</v>
      </c>
      <c r="F54" s="33">
        <v>127.55905511811024</v>
      </c>
      <c r="G54" s="33">
        <f t="shared" si="0"/>
        <v>3188.9763779527561</v>
      </c>
      <c r="H54" s="33">
        <f t="shared" si="1"/>
        <v>861.02362204724432</v>
      </c>
      <c r="I54" s="33">
        <f t="shared" si="2"/>
        <v>4050.0000000000005</v>
      </c>
      <c r="J54" s="34" t="s">
        <v>178</v>
      </c>
      <c r="K54" s="3" t="s">
        <v>71</v>
      </c>
      <c r="L54" s="35"/>
    </row>
    <row r="55" spans="1:12" ht="80.099999999999994" customHeight="1" x14ac:dyDescent="0.25">
      <c r="A55" s="10" t="s">
        <v>152</v>
      </c>
      <c r="B55" s="10"/>
      <c r="C55" s="16" t="s">
        <v>70</v>
      </c>
      <c r="D55" s="7" t="s">
        <v>70</v>
      </c>
      <c r="E55" s="2">
        <v>0</v>
      </c>
      <c r="F55" s="33">
        <v>538.58267716535431</v>
      </c>
      <c r="G55" s="33">
        <f t="shared" si="0"/>
        <v>0</v>
      </c>
      <c r="H55" s="33">
        <f t="shared" si="1"/>
        <v>0</v>
      </c>
      <c r="I55" s="33">
        <f t="shared" si="2"/>
        <v>0</v>
      </c>
      <c r="J55" s="34" t="s">
        <v>225</v>
      </c>
      <c r="K55" s="3"/>
      <c r="L55" s="35"/>
    </row>
    <row r="56" spans="1:12" ht="80.099999999999994" customHeight="1" x14ac:dyDescent="0.25">
      <c r="A56" s="16"/>
      <c r="B56" s="5"/>
      <c r="C56" s="16" t="s">
        <v>72</v>
      </c>
      <c r="D56" s="3" t="s">
        <v>72</v>
      </c>
      <c r="E56" s="2">
        <v>6</v>
      </c>
      <c r="F56" s="33">
        <v>744.09448818897636</v>
      </c>
      <c r="G56" s="33">
        <f t="shared" si="0"/>
        <v>4464.5669291338581</v>
      </c>
      <c r="H56" s="33">
        <f t="shared" si="1"/>
        <v>1205.4330708661419</v>
      </c>
      <c r="I56" s="33">
        <f t="shared" si="2"/>
        <v>5670</v>
      </c>
      <c r="J56" s="34" t="s">
        <v>179</v>
      </c>
      <c r="K56" s="3"/>
      <c r="L56" s="35"/>
    </row>
    <row r="57" spans="1:12" ht="80.099999999999994" customHeight="1" x14ac:dyDescent="0.25">
      <c r="A57" s="16"/>
      <c r="B57" s="5" t="s">
        <v>73</v>
      </c>
      <c r="C57" s="16" t="s">
        <v>180</v>
      </c>
      <c r="D57" s="3" t="s">
        <v>74</v>
      </c>
      <c r="E57" s="2">
        <v>1</v>
      </c>
      <c r="F57" s="33">
        <v>8043.3070866141734</v>
      </c>
      <c r="G57" s="33">
        <f t="shared" si="0"/>
        <v>8043.3070866141734</v>
      </c>
      <c r="H57" s="33">
        <f t="shared" si="1"/>
        <v>2171.6929133858266</v>
      </c>
      <c r="I57" s="33">
        <f t="shared" si="2"/>
        <v>10215</v>
      </c>
      <c r="J57" s="34" t="s">
        <v>75</v>
      </c>
      <c r="K57" s="3" t="s">
        <v>75</v>
      </c>
      <c r="L57" s="35"/>
    </row>
    <row r="58" spans="1:12" ht="80.099999999999994" customHeight="1" x14ac:dyDescent="0.25">
      <c r="A58" s="16"/>
      <c r="B58" s="5" t="s">
        <v>76</v>
      </c>
      <c r="C58" s="16" t="s">
        <v>226</v>
      </c>
      <c r="D58" s="3" t="s">
        <v>77</v>
      </c>
      <c r="E58" s="2">
        <v>50</v>
      </c>
      <c r="F58" s="33">
        <v>467.71653543307087</v>
      </c>
      <c r="G58" s="33">
        <f t="shared" si="0"/>
        <v>23385.826771653545</v>
      </c>
      <c r="H58" s="33">
        <f t="shared" si="1"/>
        <v>6314.1732283464589</v>
      </c>
      <c r="I58" s="33">
        <f t="shared" si="2"/>
        <v>29700.000000000004</v>
      </c>
      <c r="J58" s="34" t="s">
        <v>181</v>
      </c>
      <c r="K58" s="3" t="s">
        <v>78</v>
      </c>
      <c r="L58" s="35"/>
    </row>
    <row r="59" spans="1:12" ht="80.099999999999994" customHeight="1" x14ac:dyDescent="0.25">
      <c r="A59" s="16"/>
      <c r="B59" s="5"/>
      <c r="C59" s="16" t="s">
        <v>227</v>
      </c>
      <c r="D59" s="3" t="s">
        <v>79</v>
      </c>
      <c r="E59" s="2">
        <v>4</v>
      </c>
      <c r="F59" s="33">
        <v>1764.5669291338581</v>
      </c>
      <c r="G59" s="33">
        <f t="shared" si="0"/>
        <v>7058.2677165354326</v>
      </c>
      <c r="H59" s="33">
        <f t="shared" si="1"/>
        <v>1905.7322834645674</v>
      </c>
      <c r="I59" s="33">
        <f t="shared" si="2"/>
        <v>8964</v>
      </c>
      <c r="J59" s="34" t="s">
        <v>182</v>
      </c>
      <c r="K59" s="3" t="s">
        <v>80</v>
      </c>
      <c r="L59" s="35"/>
    </row>
    <row r="60" spans="1:12" ht="80.099999999999994" customHeight="1" x14ac:dyDescent="0.25">
      <c r="A60" s="16"/>
      <c r="B60" s="5" t="s">
        <v>81</v>
      </c>
      <c r="C60" s="16" t="s">
        <v>228</v>
      </c>
      <c r="D60" s="3" t="s">
        <v>82</v>
      </c>
      <c r="E60" s="2">
        <v>15</v>
      </c>
      <c r="F60" s="33">
        <v>3181.8897637795276</v>
      </c>
      <c r="G60" s="33">
        <f t="shared" si="0"/>
        <v>47728.346456692911</v>
      </c>
      <c r="H60" s="33">
        <f t="shared" si="1"/>
        <v>12886.653543307089</v>
      </c>
      <c r="I60" s="33">
        <f t="shared" si="2"/>
        <v>60615</v>
      </c>
      <c r="J60" s="34" t="s">
        <v>229</v>
      </c>
      <c r="K60" s="3" t="s">
        <v>83</v>
      </c>
      <c r="L60" s="35"/>
    </row>
    <row r="61" spans="1:12" ht="80.099999999999994" customHeight="1" x14ac:dyDescent="0.25">
      <c r="A61" s="16"/>
      <c r="B61" s="5" t="s">
        <v>84</v>
      </c>
      <c r="C61" s="16" t="s">
        <v>183</v>
      </c>
      <c r="D61" s="3" t="s">
        <v>85</v>
      </c>
      <c r="E61" s="2">
        <v>30</v>
      </c>
      <c r="F61" s="33">
        <v>3911.8110236220473</v>
      </c>
      <c r="G61" s="33">
        <f t="shared" si="0"/>
        <v>117354.33070866142</v>
      </c>
      <c r="H61" s="33">
        <f t="shared" si="1"/>
        <v>31685.669291338578</v>
      </c>
      <c r="I61" s="33">
        <f t="shared" si="2"/>
        <v>149040</v>
      </c>
      <c r="J61" s="34" t="s">
        <v>184</v>
      </c>
      <c r="K61" s="3" t="s">
        <v>86</v>
      </c>
      <c r="L61" s="35"/>
    </row>
    <row r="62" spans="1:12" ht="80.099999999999994" customHeight="1" x14ac:dyDescent="0.25">
      <c r="A62" s="16"/>
      <c r="B62" s="5" t="s">
        <v>87</v>
      </c>
      <c r="C62" s="16" t="s">
        <v>185</v>
      </c>
      <c r="D62" s="3" t="s">
        <v>88</v>
      </c>
      <c r="E62" s="2">
        <v>50</v>
      </c>
      <c r="F62" s="33">
        <v>2664.5669291338581</v>
      </c>
      <c r="G62" s="33">
        <f t="shared" si="0"/>
        <v>133228.3464566929</v>
      </c>
      <c r="H62" s="33">
        <f t="shared" si="1"/>
        <v>35971.653543307097</v>
      </c>
      <c r="I62" s="33">
        <f t="shared" si="2"/>
        <v>169200</v>
      </c>
      <c r="J62" s="34" t="s">
        <v>186</v>
      </c>
      <c r="K62" s="3" t="s">
        <v>89</v>
      </c>
      <c r="L62" s="35"/>
    </row>
    <row r="63" spans="1:12" ht="80.099999999999994" customHeight="1" x14ac:dyDescent="0.25">
      <c r="A63" s="16"/>
      <c r="B63" s="5"/>
      <c r="C63" s="16" t="s">
        <v>230</v>
      </c>
      <c r="D63" s="3" t="s">
        <v>90</v>
      </c>
      <c r="E63" s="2">
        <v>50</v>
      </c>
      <c r="F63" s="33">
        <v>1197.6377952755906</v>
      </c>
      <c r="G63" s="33">
        <f t="shared" si="0"/>
        <v>59881.889763779531</v>
      </c>
      <c r="H63" s="33">
        <f t="shared" si="1"/>
        <v>16168.110236220469</v>
      </c>
      <c r="I63" s="33">
        <f t="shared" si="2"/>
        <v>76050</v>
      </c>
      <c r="J63" s="39" t="s">
        <v>231</v>
      </c>
      <c r="K63" s="3" t="s">
        <v>91</v>
      </c>
      <c r="L63" s="35"/>
    </row>
    <row r="64" spans="1:12" ht="39.75" customHeight="1" x14ac:dyDescent="0.25">
      <c r="A64" s="16"/>
      <c r="B64" s="37" t="s">
        <v>92</v>
      </c>
      <c r="C64" s="16"/>
      <c r="D64" s="3"/>
      <c r="E64" s="2"/>
      <c r="F64" s="33">
        <v>0</v>
      </c>
      <c r="G64" s="33"/>
      <c r="H64" s="33"/>
      <c r="I64" s="33"/>
      <c r="J64" s="31"/>
      <c r="K64" s="3"/>
      <c r="L64" s="35"/>
    </row>
    <row r="65" spans="1:12" ht="127.5" x14ac:dyDescent="0.25">
      <c r="A65" s="22"/>
      <c r="B65" s="28" t="s">
        <v>93</v>
      </c>
      <c r="C65" s="22"/>
      <c r="D65" s="30" t="s">
        <v>469</v>
      </c>
      <c r="E65" s="29">
        <v>1</v>
      </c>
      <c r="F65" s="33">
        <v>0</v>
      </c>
      <c r="G65" s="40"/>
      <c r="H65" s="40"/>
      <c r="I65" s="40"/>
      <c r="J65" s="41"/>
      <c r="K65" s="26"/>
      <c r="L65" s="42"/>
    </row>
    <row r="66" spans="1:12" ht="80.099999999999994" customHeight="1" x14ac:dyDescent="0.25">
      <c r="A66" s="17"/>
      <c r="B66" s="18"/>
      <c r="C66" s="17" t="s">
        <v>356</v>
      </c>
      <c r="D66" s="18"/>
      <c r="E66" s="19">
        <v>1</v>
      </c>
      <c r="F66" s="33">
        <v>8539.3700787401576</v>
      </c>
      <c r="G66" s="43">
        <f t="shared" ref="G66:G80" si="3">F66*E66</f>
        <v>8539.3700787401576</v>
      </c>
      <c r="H66" s="43">
        <f t="shared" ref="H66:H80" si="4">I66-G66</f>
        <v>2305.6299212598424</v>
      </c>
      <c r="I66" s="43">
        <f t="shared" ref="I66:I80" si="5">G66*1.27</f>
        <v>10845</v>
      </c>
      <c r="J66" s="18" t="s">
        <v>249</v>
      </c>
      <c r="K66" s="20"/>
      <c r="L66" s="44"/>
    </row>
    <row r="67" spans="1:12" ht="80.099999999999994" customHeight="1" x14ac:dyDescent="0.25">
      <c r="A67" s="17"/>
      <c r="B67" s="18"/>
      <c r="C67" s="17" t="s">
        <v>357</v>
      </c>
      <c r="D67" s="18"/>
      <c r="E67" s="19">
        <v>2</v>
      </c>
      <c r="F67" s="33">
        <v>3188.9763779527557</v>
      </c>
      <c r="G67" s="43">
        <f t="shared" si="3"/>
        <v>6377.9527559055114</v>
      </c>
      <c r="H67" s="43">
        <f t="shared" si="4"/>
        <v>1722.0472440944886</v>
      </c>
      <c r="I67" s="43">
        <f t="shared" si="5"/>
        <v>8100</v>
      </c>
      <c r="J67" s="18" t="s">
        <v>250</v>
      </c>
      <c r="K67" s="20"/>
      <c r="L67" s="44"/>
    </row>
    <row r="68" spans="1:12" ht="80.099999999999994" customHeight="1" x14ac:dyDescent="0.25">
      <c r="A68" s="17"/>
      <c r="B68" s="18"/>
      <c r="C68" s="17" t="s">
        <v>358</v>
      </c>
      <c r="D68" s="18"/>
      <c r="E68" s="19">
        <v>2</v>
      </c>
      <c r="F68" s="33">
        <v>12040.15748031496</v>
      </c>
      <c r="G68" s="43">
        <f t="shared" si="3"/>
        <v>24080.314960629919</v>
      </c>
      <c r="H68" s="43">
        <f t="shared" si="4"/>
        <v>6501.685039370077</v>
      </c>
      <c r="I68" s="43">
        <f t="shared" si="5"/>
        <v>30581.999999999996</v>
      </c>
      <c r="J68" s="18" t="s">
        <v>251</v>
      </c>
      <c r="K68" s="20"/>
      <c r="L68" s="44"/>
    </row>
    <row r="69" spans="1:12" ht="80.099999999999994" customHeight="1" x14ac:dyDescent="0.25">
      <c r="A69" s="17"/>
      <c r="B69" s="18"/>
      <c r="C69" s="17" t="s">
        <v>359</v>
      </c>
      <c r="D69" s="18"/>
      <c r="E69" s="19">
        <v>2</v>
      </c>
      <c r="F69" s="33">
        <v>12748.818897637795</v>
      </c>
      <c r="G69" s="43">
        <f t="shared" si="3"/>
        <v>25497.63779527559</v>
      </c>
      <c r="H69" s="43">
        <f t="shared" si="4"/>
        <v>6884.3622047244098</v>
      </c>
      <c r="I69" s="43">
        <f t="shared" si="5"/>
        <v>32382</v>
      </c>
      <c r="J69" s="18" t="s">
        <v>252</v>
      </c>
      <c r="K69" s="20"/>
      <c r="L69" s="44"/>
    </row>
    <row r="70" spans="1:12" ht="80.099999999999994" customHeight="1" x14ac:dyDescent="0.25">
      <c r="A70" s="17"/>
      <c r="B70" s="18"/>
      <c r="C70" s="17" t="s">
        <v>466</v>
      </c>
      <c r="D70" s="18"/>
      <c r="E70" s="19">
        <v>1</v>
      </c>
      <c r="F70" s="33">
        <v>6158.2677165354326</v>
      </c>
      <c r="G70" s="43">
        <f t="shared" si="3"/>
        <v>6158.2677165354326</v>
      </c>
      <c r="H70" s="43">
        <f t="shared" si="4"/>
        <v>1662.7322834645665</v>
      </c>
      <c r="I70" s="43">
        <f t="shared" si="5"/>
        <v>7820.9999999999991</v>
      </c>
      <c r="J70" s="17" t="s">
        <v>466</v>
      </c>
      <c r="K70" s="20"/>
      <c r="L70" s="44"/>
    </row>
    <row r="71" spans="1:12" ht="80.099999999999994" customHeight="1" x14ac:dyDescent="0.25">
      <c r="A71" s="17"/>
      <c r="B71" s="18"/>
      <c r="C71" s="17" t="s">
        <v>360</v>
      </c>
      <c r="D71" s="18"/>
      <c r="E71" s="19">
        <v>1</v>
      </c>
      <c r="F71" s="33">
        <v>4542.5196850393704</v>
      </c>
      <c r="G71" s="43">
        <f t="shared" si="3"/>
        <v>4542.5196850393704</v>
      </c>
      <c r="H71" s="43">
        <f t="shared" si="4"/>
        <v>1226.4803149606305</v>
      </c>
      <c r="I71" s="43">
        <f t="shared" si="5"/>
        <v>5769.0000000000009</v>
      </c>
      <c r="J71" s="18" t="s">
        <v>253</v>
      </c>
      <c r="K71" s="20"/>
      <c r="L71" s="44"/>
    </row>
    <row r="72" spans="1:12" ht="80.099999999999994" customHeight="1" x14ac:dyDescent="0.25">
      <c r="A72" s="17"/>
      <c r="B72" s="18"/>
      <c r="C72" s="17" t="s">
        <v>361</v>
      </c>
      <c r="D72" s="18"/>
      <c r="E72" s="19">
        <v>1</v>
      </c>
      <c r="F72" s="33">
        <v>13046.456692913385</v>
      </c>
      <c r="G72" s="43">
        <f t="shared" si="3"/>
        <v>13046.456692913385</v>
      </c>
      <c r="H72" s="43">
        <f t="shared" si="4"/>
        <v>3522.5433070866147</v>
      </c>
      <c r="I72" s="43">
        <f t="shared" si="5"/>
        <v>16569</v>
      </c>
      <c r="J72" s="18" t="s">
        <v>254</v>
      </c>
      <c r="K72" s="20"/>
      <c r="L72" s="44"/>
    </row>
    <row r="73" spans="1:12" ht="80.099999999999994" customHeight="1" x14ac:dyDescent="0.25">
      <c r="A73" s="17"/>
      <c r="B73" s="18"/>
      <c r="C73" s="17" t="s">
        <v>362</v>
      </c>
      <c r="D73" s="18"/>
      <c r="E73" s="19">
        <v>1</v>
      </c>
      <c r="F73" s="33">
        <v>16433.858267716536</v>
      </c>
      <c r="G73" s="43">
        <f t="shared" si="3"/>
        <v>16433.858267716536</v>
      </c>
      <c r="H73" s="43">
        <f t="shared" si="4"/>
        <v>4437.1417322834641</v>
      </c>
      <c r="I73" s="43">
        <f t="shared" si="5"/>
        <v>20871</v>
      </c>
      <c r="J73" s="18" t="s">
        <v>255</v>
      </c>
      <c r="K73" s="20"/>
      <c r="L73" s="44"/>
    </row>
    <row r="74" spans="1:12" ht="131.25" customHeight="1" x14ac:dyDescent="0.25">
      <c r="A74" s="17"/>
      <c r="B74" s="18"/>
      <c r="C74" s="17" t="s">
        <v>363</v>
      </c>
      <c r="D74" s="18"/>
      <c r="E74" s="19">
        <v>1</v>
      </c>
      <c r="F74" s="33">
        <v>7774.0157480314956</v>
      </c>
      <c r="G74" s="43">
        <f t="shared" si="3"/>
        <v>7774.0157480314956</v>
      </c>
      <c r="H74" s="43">
        <f t="shared" si="4"/>
        <v>2098.9842519685044</v>
      </c>
      <c r="I74" s="43">
        <f t="shared" si="5"/>
        <v>9873</v>
      </c>
      <c r="J74" s="18" t="s">
        <v>256</v>
      </c>
      <c r="K74" s="20"/>
      <c r="L74" s="44"/>
    </row>
    <row r="75" spans="1:12" ht="80.099999999999994" customHeight="1" x14ac:dyDescent="0.25">
      <c r="A75" s="17"/>
      <c r="B75" s="18"/>
      <c r="C75" s="17" t="s">
        <v>364</v>
      </c>
      <c r="D75" s="18"/>
      <c r="E75" s="19">
        <v>1</v>
      </c>
      <c r="F75" s="33">
        <v>17142.51968503937</v>
      </c>
      <c r="G75" s="43">
        <f t="shared" si="3"/>
        <v>17142.51968503937</v>
      </c>
      <c r="H75" s="43">
        <f t="shared" si="4"/>
        <v>4628.4803149606305</v>
      </c>
      <c r="I75" s="43">
        <f t="shared" si="5"/>
        <v>21771</v>
      </c>
      <c r="J75" s="18" t="s">
        <v>257</v>
      </c>
      <c r="K75" s="20"/>
      <c r="L75" s="44"/>
    </row>
    <row r="76" spans="1:12" ht="80.099999999999994" customHeight="1" x14ac:dyDescent="0.25">
      <c r="A76" s="17"/>
      <c r="B76" s="18"/>
      <c r="C76" s="17" t="s">
        <v>365</v>
      </c>
      <c r="D76" s="18"/>
      <c r="E76" s="19">
        <v>1</v>
      </c>
      <c r="F76" s="33">
        <v>4740.9448818897636</v>
      </c>
      <c r="G76" s="43">
        <f t="shared" si="3"/>
        <v>4740.9448818897636</v>
      </c>
      <c r="H76" s="43">
        <f t="shared" si="4"/>
        <v>1280.0551181102364</v>
      </c>
      <c r="I76" s="43">
        <f t="shared" si="5"/>
        <v>6021</v>
      </c>
      <c r="J76" s="18" t="s">
        <v>258</v>
      </c>
      <c r="K76" s="20"/>
      <c r="L76" s="44"/>
    </row>
    <row r="77" spans="1:12" ht="119.25" customHeight="1" x14ac:dyDescent="0.25">
      <c r="A77" s="17"/>
      <c r="B77" s="18"/>
      <c r="C77" s="17" t="s">
        <v>366</v>
      </c>
      <c r="D77" s="18"/>
      <c r="E77" s="19">
        <v>1</v>
      </c>
      <c r="F77" s="33">
        <v>4188.1889763779527</v>
      </c>
      <c r="G77" s="43">
        <f t="shared" si="3"/>
        <v>4188.1889763779527</v>
      </c>
      <c r="H77" s="43">
        <f t="shared" si="4"/>
        <v>1130.8110236220473</v>
      </c>
      <c r="I77" s="43">
        <f t="shared" si="5"/>
        <v>5319</v>
      </c>
      <c r="J77" s="18" t="s">
        <v>259</v>
      </c>
      <c r="K77" s="20"/>
      <c r="L77" s="44"/>
    </row>
    <row r="78" spans="1:12" ht="119.25" customHeight="1" x14ac:dyDescent="0.25">
      <c r="A78" s="17"/>
      <c r="B78" s="18"/>
      <c r="C78" s="17" t="s">
        <v>367</v>
      </c>
      <c r="D78" s="18"/>
      <c r="E78" s="19">
        <v>1</v>
      </c>
      <c r="F78" s="33">
        <v>11877.165354330709</v>
      </c>
      <c r="G78" s="43">
        <f t="shared" si="3"/>
        <v>11877.165354330709</v>
      </c>
      <c r="H78" s="43">
        <f t="shared" si="4"/>
        <v>3206.8346456692925</v>
      </c>
      <c r="I78" s="43">
        <f t="shared" si="5"/>
        <v>15084.000000000002</v>
      </c>
      <c r="J78" s="18" t="s">
        <v>260</v>
      </c>
      <c r="K78" s="20"/>
      <c r="L78" s="44"/>
    </row>
    <row r="79" spans="1:12" ht="119.25" customHeight="1" x14ac:dyDescent="0.25">
      <c r="A79" s="17"/>
      <c r="B79" s="18"/>
      <c r="C79" s="17" t="s">
        <v>368</v>
      </c>
      <c r="D79" s="18"/>
      <c r="E79" s="19">
        <v>2</v>
      </c>
      <c r="F79" s="33">
        <v>39337.79527559055</v>
      </c>
      <c r="G79" s="43">
        <f t="shared" si="3"/>
        <v>78675.5905511811</v>
      </c>
      <c r="H79" s="43">
        <f t="shared" si="4"/>
        <v>21242.4094488189</v>
      </c>
      <c r="I79" s="43">
        <f t="shared" si="5"/>
        <v>99918</v>
      </c>
      <c r="J79" s="18" t="s">
        <v>261</v>
      </c>
      <c r="K79" s="20"/>
      <c r="L79" s="44"/>
    </row>
    <row r="80" spans="1:12" ht="119.25" customHeight="1" x14ac:dyDescent="0.25">
      <c r="A80" s="17"/>
      <c r="B80" s="18"/>
      <c r="C80" s="17" t="s">
        <v>369</v>
      </c>
      <c r="D80" s="18"/>
      <c r="E80" s="19">
        <v>4</v>
      </c>
      <c r="F80" s="33">
        <v>24172.440944881888</v>
      </c>
      <c r="G80" s="43">
        <f t="shared" si="3"/>
        <v>96689.763779527551</v>
      </c>
      <c r="H80" s="43">
        <f t="shared" si="4"/>
        <v>26106.236220472434</v>
      </c>
      <c r="I80" s="43">
        <f t="shared" si="5"/>
        <v>122795.99999999999</v>
      </c>
      <c r="J80" s="18" t="s">
        <v>262</v>
      </c>
      <c r="K80" s="20"/>
      <c r="L80" s="44"/>
    </row>
    <row r="81" spans="1:12" ht="54.75" customHeight="1" x14ac:dyDescent="0.25">
      <c r="A81" s="24"/>
      <c r="B81" s="23" t="s">
        <v>242</v>
      </c>
      <c r="C81" s="24"/>
      <c r="D81" s="23" t="s">
        <v>242</v>
      </c>
      <c r="E81" s="25">
        <v>1</v>
      </c>
      <c r="F81" s="33">
        <v>0</v>
      </c>
      <c r="G81" s="40"/>
      <c r="H81" s="40"/>
      <c r="I81" s="40"/>
      <c r="J81" s="28"/>
      <c r="K81" s="26"/>
      <c r="L81" s="42"/>
    </row>
    <row r="82" spans="1:12" ht="80.099999999999994" customHeight="1" x14ac:dyDescent="0.25">
      <c r="A82" s="17"/>
      <c r="B82" s="18"/>
      <c r="C82" s="17" t="s">
        <v>370</v>
      </c>
      <c r="D82" s="18"/>
      <c r="E82" s="19">
        <v>4</v>
      </c>
      <c r="F82" s="33">
        <v>8305.5118110236217</v>
      </c>
      <c r="G82" s="43">
        <f t="shared" ref="G82:G113" si="6">F82*E82</f>
        <v>33222.047244094487</v>
      </c>
      <c r="H82" s="43">
        <f t="shared" ref="H82:H113" si="7">I82-G82</f>
        <v>8969.9527559055132</v>
      </c>
      <c r="I82" s="43">
        <f t="shared" ref="I82:I113" si="8">G82*1.27</f>
        <v>42192</v>
      </c>
      <c r="J82" s="18" t="s">
        <v>263</v>
      </c>
      <c r="K82" s="20"/>
      <c r="L82" s="44"/>
    </row>
    <row r="83" spans="1:12" ht="80.099999999999994" customHeight="1" x14ac:dyDescent="0.25">
      <c r="A83" s="17"/>
      <c r="B83" s="18"/>
      <c r="C83" s="17" t="s">
        <v>371</v>
      </c>
      <c r="D83" s="18"/>
      <c r="E83" s="19">
        <v>10</v>
      </c>
      <c r="F83" s="33">
        <v>992.12598425196848</v>
      </c>
      <c r="G83" s="43">
        <f t="shared" si="6"/>
        <v>9921.2598425196848</v>
      </c>
      <c r="H83" s="43">
        <f t="shared" si="7"/>
        <v>2678.7401574803152</v>
      </c>
      <c r="I83" s="43">
        <f t="shared" si="8"/>
        <v>12600</v>
      </c>
      <c r="J83" s="18" t="s">
        <v>264</v>
      </c>
      <c r="K83" s="20"/>
      <c r="L83" s="44"/>
    </row>
    <row r="84" spans="1:12" ht="80.099999999999994" customHeight="1" x14ac:dyDescent="0.25">
      <c r="A84" s="17"/>
      <c r="B84" s="18"/>
      <c r="C84" s="17" t="s">
        <v>372</v>
      </c>
      <c r="D84" s="18"/>
      <c r="E84" s="19">
        <v>1</v>
      </c>
      <c r="F84" s="33">
        <v>6229.1338582677163</v>
      </c>
      <c r="G84" s="43">
        <f t="shared" si="6"/>
        <v>6229.1338582677163</v>
      </c>
      <c r="H84" s="43">
        <f t="shared" si="7"/>
        <v>1681.8661417322837</v>
      </c>
      <c r="I84" s="43">
        <f t="shared" si="8"/>
        <v>7911</v>
      </c>
      <c r="J84" s="18" t="s">
        <v>265</v>
      </c>
      <c r="K84" s="20"/>
      <c r="L84" s="44"/>
    </row>
    <row r="85" spans="1:12" ht="135" customHeight="1" x14ac:dyDescent="0.25">
      <c r="A85" s="17"/>
      <c r="B85" s="18"/>
      <c r="C85" s="17" t="s">
        <v>373</v>
      </c>
      <c r="D85" s="18"/>
      <c r="E85" s="19">
        <v>1</v>
      </c>
      <c r="F85" s="33">
        <v>3968.5039370078739</v>
      </c>
      <c r="G85" s="43">
        <f t="shared" si="6"/>
        <v>3968.5039370078739</v>
      </c>
      <c r="H85" s="43">
        <f t="shared" si="7"/>
        <v>1071.4960629921261</v>
      </c>
      <c r="I85" s="43">
        <f t="shared" si="8"/>
        <v>5040</v>
      </c>
      <c r="J85" s="18" t="s">
        <v>266</v>
      </c>
      <c r="K85" s="20"/>
      <c r="L85" s="44"/>
    </row>
    <row r="86" spans="1:12" ht="135" customHeight="1" x14ac:dyDescent="0.25">
      <c r="A86" s="17"/>
      <c r="B86" s="18"/>
      <c r="C86" s="17" t="s">
        <v>374</v>
      </c>
      <c r="D86" s="18"/>
      <c r="E86" s="19">
        <v>1</v>
      </c>
      <c r="F86" s="33">
        <v>24151.181102362203</v>
      </c>
      <c r="G86" s="43">
        <f t="shared" si="6"/>
        <v>24151.181102362203</v>
      </c>
      <c r="H86" s="43">
        <f t="shared" si="7"/>
        <v>6520.8188976377969</v>
      </c>
      <c r="I86" s="43">
        <f t="shared" si="8"/>
        <v>30672</v>
      </c>
      <c r="J86" s="18" t="s">
        <v>267</v>
      </c>
      <c r="K86" s="20"/>
      <c r="L86" s="44"/>
    </row>
    <row r="87" spans="1:12" ht="80.099999999999994" customHeight="1" x14ac:dyDescent="0.25">
      <c r="A87" s="17"/>
      <c r="B87" s="18"/>
      <c r="C87" s="17" t="s">
        <v>375</v>
      </c>
      <c r="D87" s="18"/>
      <c r="E87" s="19">
        <v>1</v>
      </c>
      <c r="F87" s="33">
        <v>11544.094488188975</v>
      </c>
      <c r="G87" s="43">
        <f t="shared" si="6"/>
        <v>11544.094488188975</v>
      </c>
      <c r="H87" s="43">
        <f t="shared" si="7"/>
        <v>3116.9055118110227</v>
      </c>
      <c r="I87" s="43">
        <f t="shared" si="8"/>
        <v>14660.999999999998</v>
      </c>
      <c r="J87" s="18" t="s">
        <v>268</v>
      </c>
      <c r="K87" s="20"/>
      <c r="L87" s="44"/>
    </row>
    <row r="88" spans="1:12" ht="80.099999999999994" customHeight="1" x14ac:dyDescent="0.25">
      <c r="A88" s="17"/>
      <c r="B88" s="18"/>
      <c r="C88" s="17" t="s">
        <v>376</v>
      </c>
      <c r="D88" s="18"/>
      <c r="E88" s="19">
        <v>1</v>
      </c>
      <c r="F88" s="33">
        <v>5931.4960629921261</v>
      </c>
      <c r="G88" s="43">
        <f t="shared" si="6"/>
        <v>5931.4960629921261</v>
      </c>
      <c r="H88" s="43">
        <f t="shared" si="7"/>
        <v>1601.5039370078739</v>
      </c>
      <c r="I88" s="43">
        <f t="shared" si="8"/>
        <v>7533</v>
      </c>
      <c r="J88" s="18" t="s">
        <v>269</v>
      </c>
      <c r="K88" s="20"/>
      <c r="L88" s="44"/>
    </row>
    <row r="89" spans="1:12" ht="120" customHeight="1" x14ac:dyDescent="0.25">
      <c r="A89" s="17"/>
      <c r="B89" s="18"/>
      <c r="C89" s="17" t="s">
        <v>377</v>
      </c>
      <c r="D89" s="18"/>
      <c r="E89" s="19">
        <v>3</v>
      </c>
      <c r="F89" s="33">
        <v>13450.393700787401</v>
      </c>
      <c r="G89" s="43">
        <f t="shared" si="6"/>
        <v>40351.181102362199</v>
      </c>
      <c r="H89" s="43">
        <f t="shared" si="7"/>
        <v>10894.818897637793</v>
      </c>
      <c r="I89" s="43">
        <f t="shared" si="8"/>
        <v>51245.999999999993</v>
      </c>
      <c r="J89" s="18" t="s">
        <v>270</v>
      </c>
      <c r="K89" s="20"/>
      <c r="L89" s="44"/>
    </row>
    <row r="90" spans="1:12" ht="80.099999999999994" customHeight="1" x14ac:dyDescent="0.25">
      <c r="A90" s="17"/>
      <c r="B90" s="18"/>
      <c r="C90" s="17" t="s">
        <v>378</v>
      </c>
      <c r="D90" s="18"/>
      <c r="E90" s="19">
        <v>3</v>
      </c>
      <c r="F90" s="33">
        <v>8716.5354330708651</v>
      </c>
      <c r="G90" s="43">
        <f t="shared" si="6"/>
        <v>26149.606299212595</v>
      </c>
      <c r="H90" s="43">
        <f t="shared" si="7"/>
        <v>7060.3937007874047</v>
      </c>
      <c r="I90" s="43">
        <f t="shared" si="8"/>
        <v>33210</v>
      </c>
      <c r="J90" s="18" t="s">
        <v>271</v>
      </c>
      <c r="K90" s="20"/>
      <c r="L90" s="44"/>
    </row>
    <row r="91" spans="1:12" ht="80.099999999999994" customHeight="1" x14ac:dyDescent="0.25">
      <c r="A91" s="17"/>
      <c r="B91" s="18"/>
      <c r="C91" s="17" t="s">
        <v>379</v>
      </c>
      <c r="D91" s="18"/>
      <c r="E91" s="19">
        <v>1</v>
      </c>
      <c r="F91" s="33">
        <v>7951.1811023622049</v>
      </c>
      <c r="G91" s="43">
        <f t="shared" si="6"/>
        <v>7951.1811023622049</v>
      </c>
      <c r="H91" s="43">
        <f t="shared" si="7"/>
        <v>2146.8188976377951</v>
      </c>
      <c r="I91" s="43">
        <f t="shared" si="8"/>
        <v>10098</v>
      </c>
      <c r="J91" s="18" t="s">
        <v>272</v>
      </c>
      <c r="K91" s="20"/>
      <c r="L91" s="44"/>
    </row>
    <row r="92" spans="1:12" ht="80.099999999999994" customHeight="1" x14ac:dyDescent="0.25">
      <c r="A92" s="17"/>
      <c r="B92" s="18"/>
      <c r="C92" s="17" t="s">
        <v>380</v>
      </c>
      <c r="D92" s="18"/>
      <c r="E92" s="19">
        <v>3</v>
      </c>
      <c r="F92" s="33">
        <v>4464.5669291338581</v>
      </c>
      <c r="G92" s="43">
        <f t="shared" si="6"/>
        <v>13393.700787401574</v>
      </c>
      <c r="H92" s="43">
        <f t="shared" si="7"/>
        <v>3616.2992125984256</v>
      </c>
      <c r="I92" s="43">
        <f t="shared" si="8"/>
        <v>17010</v>
      </c>
      <c r="J92" s="18" t="s">
        <v>273</v>
      </c>
      <c r="K92" s="20"/>
      <c r="L92" s="44"/>
    </row>
    <row r="93" spans="1:12" ht="102" customHeight="1" x14ac:dyDescent="0.25">
      <c r="A93" s="17"/>
      <c r="B93" s="18"/>
      <c r="C93" s="17" t="s">
        <v>381</v>
      </c>
      <c r="D93" s="18"/>
      <c r="E93" s="19">
        <v>1</v>
      </c>
      <c r="F93" s="33">
        <v>45177.165354330711</v>
      </c>
      <c r="G93" s="43">
        <f t="shared" si="6"/>
        <v>45177.165354330711</v>
      </c>
      <c r="H93" s="43">
        <f t="shared" si="7"/>
        <v>12197.834645669296</v>
      </c>
      <c r="I93" s="43">
        <f t="shared" si="8"/>
        <v>57375.000000000007</v>
      </c>
      <c r="J93" s="18" t="s">
        <v>274</v>
      </c>
      <c r="K93" s="20"/>
      <c r="L93" s="44"/>
    </row>
    <row r="94" spans="1:12" ht="93" customHeight="1" x14ac:dyDescent="0.25">
      <c r="A94" s="17"/>
      <c r="B94" s="18"/>
      <c r="C94" s="17" t="s">
        <v>382</v>
      </c>
      <c r="D94" s="18"/>
      <c r="E94" s="19">
        <v>1</v>
      </c>
      <c r="F94" s="33">
        <v>21415.748031496063</v>
      </c>
      <c r="G94" s="43">
        <f t="shared" si="6"/>
        <v>21415.748031496063</v>
      </c>
      <c r="H94" s="43">
        <f t="shared" si="7"/>
        <v>5782.251968503937</v>
      </c>
      <c r="I94" s="43">
        <f t="shared" si="8"/>
        <v>27198</v>
      </c>
      <c r="J94" s="18" t="s">
        <v>275</v>
      </c>
      <c r="K94" s="20"/>
      <c r="L94" s="44"/>
    </row>
    <row r="95" spans="1:12" ht="80.099999999999994" customHeight="1" x14ac:dyDescent="0.25">
      <c r="A95" s="17"/>
      <c r="B95" s="18"/>
      <c r="C95" s="17" t="s">
        <v>383</v>
      </c>
      <c r="D95" s="18"/>
      <c r="E95" s="19">
        <v>10</v>
      </c>
      <c r="F95" s="33">
        <v>23159.055118110235</v>
      </c>
      <c r="G95" s="43">
        <f t="shared" si="6"/>
        <v>231590.55118110235</v>
      </c>
      <c r="H95" s="43">
        <f t="shared" si="7"/>
        <v>62529.448818897654</v>
      </c>
      <c r="I95" s="43">
        <f t="shared" si="8"/>
        <v>294120</v>
      </c>
      <c r="J95" s="18" t="s">
        <v>276</v>
      </c>
      <c r="K95" s="20"/>
      <c r="L95" s="44"/>
    </row>
    <row r="96" spans="1:12" ht="80.099999999999994" customHeight="1" x14ac:dyDescent="0.25">
      <c r="A96" s="17"/>
      <c r="B96" s="18"/>
      <c r="C96" s="17" t="s">
        <v>384</v>
      </c>
      <c r="D96" s="18"/>
      <c r="E96" s="19">
        <v>1</v>
      </c>
      <c r="F96" s="33">
        <v>1686.6141732283465</v>
      </c>
      <c r="G96" s="43">
        <f t="shared" si="6"/>
        <v>1686.6141732283465</v>
      </c>
      <c r="H96" s="43">
        <f t="shared" si="7"/>
        <v>455.38582677165346</v>
      </c>
      <c r="I96" s="43">
        <f t="shared" si="8"/>
        <v>2142</v>
      </c>
      <c r="J96" s="18" t="s">
        <v>277</v>
      </c>
      <c r="K96" s="20"/>
      <c r="L96" s="44"/>
    </row>
    <row r="97" spans="1:12" ht="80.099999999999994" customHeight="1" x14ac:dyDescent="0.25">
      <c r="A97" s="17"/>
      <c r="B97" s="18"/>
      <c r="C97" s="17" t="s">
        <v>385</v>
      </c>
      <c r="D97" s="18"/>
      <c r="E97" s="19">
        <v>1</v>
      </c>
      <c r="F97" s="33">
        <v>18538.582677165356</v>
      </c>
      <c r="G97" s="43">
        <f t="shared" si="6"/>
        <v>18538.582677165356</v>
      </c>
      <c r="H97" s="43">
        <f t="shared" si="7"/>
        <v>5005.4173228346481</v>
      </c>
      <c r="I97" s="43">
        <f t="shared" si="8"/>
        <v>23544.000000000004</v>
      </c>
      <c r="J97" s="18" t="s">
        <v>278</v>
      </c>
      <c r="K97" s="20"/>
      <c r="L97" s="44"/>
    </row>
    <row r="98" spans="1:12" ht="80.099999999999994" customHeight="1" x14ac:dyDescent="0.25">
      <c r="A98" s="17"/>
      <c r="B98" s="18"/>
      <c r="C98" s="17" t="s">
        <v>386</v>
      </c>
      <c r="D98" s="18"/>
      <c r="E98" s="19">
        <v>1</v>
      </c>
      <c r="F98" s="33">
        <v>40528.346456692911</v>
      </c>
      <c r="G98" s="43">
        <f t="shared" si="6"/>
        <v>40528.346456692911</v>
      </c>
      <c r="H98" s="43">
        <f t="shared" si="7"/>
        <v>10942.653543307089</v>
      </c>
      <c r="I98" s="43">
        <f t="shared" si="8"/>
        <v>51471</v>
      </c>
      <c r="J98" s="18" t="s">
        <v>279</v>
      </c>
      <c r="K98" s="20"/>
      <c r="L98" s="44"/>
    </row>
    <row r="99" spans="1:12" ht="152.25" customHeight="1" x14ac:dyDescent="0.25">
      <c r="A99" s="17"/>
      <c r="B99" s="18"/>
      <c r="C99" s="17" t="s">
        <v>387</v>
      </c>
      <c r="D99" s="18"/>
      <c r="E99" s="19">
        <v>3</v>
      </c>
      <c r="F99" s="33">
        <v>24066.141732283464</v>
      </c>
      <c r="G99" s="43">
        <f t="shared" si="6"/>
        <v>72198.425196850396</v>
      </c>
      <c r="H99" s="43">
        <f t="shared" si="7"/>
        <v>19493.574803149604</v>
      </c>
      <c r="I99" s="43">
        <f t="shared" si="8"/>
        <v>91692</v>
      </c>
      <c r="J99" s="18" t="s">
        <v>280</v>
      </c>
      <c r="K99" s="20"/>
      <c r="L99" s="44"/>
    </row>
    <row r="100" spans="1:12" ht="152.25" customHeight="1" x14ac:dyDescent="0.25">
      <c r="A100" s="17"/>
      <c r="B100" s="18"/>
      <c r="C100" s="17" t="s">
        <v>388</v>
      </c>
      <c r="D100" s="18"/>
      <c r="E100" s="19">
        <v>1</v>
      </c>
      <c r="F100" s="33">
        <v>11189.763779527559</v>
      </c>
      <c r="G100" s="43">
        <f t="shared" si="6"/>
        <v>11189.763779527559</v>
      </c>
      <c r="H100" s="43">
        <f t="shared" si="7"/>
        <v>3021.2362204724413</v>
      </c>
      <c r="I100" s="43">
        <f t="shared" si="8"/>
        <v>14211</v>
      </c>
      <c r="J100" s="18" t="s">
        <v>281</v>
      </c>
      <c r="K100" s="20"/>
      <c r="L100" s="44"/>
    </row>
    <row r="101" spans="1:12" ht="152.25" customHeight="1" x14ac:dyDescent="0.25">
      <c r="A101" s="17"/>
      <c r="B101" s="18"/>
      <c r="C101" s="17" t="s">
        <v>389</v>
      </c>
      <c r="D101" s="18"/>
      <c r="E101" s="19">
        <v>3</v>
      </c>
      <c r="F101" s="33">
        <v>30982.677165354329</v>
      </c>
      <c r="G101" s="43">
        <f t="shared" si="6"/>
        <v>92948.031496062991</v>
      </c>
      <c r="H101" s="43">
        <f t="shared" si="7"/>
        <v>25095.968503937009</v>
      </c>
      <c r="I101" s="43">
        <f t="shared" si="8"/>
        <v>118044</v>
      </c>
      <c r="J101" s="18" t="s">
        <v>282</v>
      </c>
      <c r="K101" s="20"/>
      <c r="L101" s="44"/>
    </row>
    <row r="102" spans="1:12" ht="152.25" customHeight="1" x14ac:dyDescent="0.25">
      <c r="A102" s="17"/>
      <c r="B102" s="18"/>
      <c r="C102" s="17" t="s">
        <v>390</v>
      </c>
      <c r="D102" s="18"/>
      <c r="E102" s="19">
        <v>1</v>
      </c>
      <c r="F102" s="33">
        <v>466022.83464566927</v>
      </c>
      <c r="G102" s="43">
        <f t="shared" si="6"/>
        <v>466022.83464566927</v>
      </c>
      <c r="H102" s="43">
        <f t="shared" si="7"/>
        <v>125826.16535433073</v>
      </c>
      <c r="I102" s="43">
        <f t="shared" si="8"/>
        <v>591849</v>
      </c>
      <c r="J102" s="18" t="s">
        <v>283</v>
      </c>
      <c r="K102" s="20"/>
      <c r="L102" s="44"/>
    </row>
    <row r="103" spans="1:12" ht="80.099999999999994" customHeight="1" x14ac:dyDescent="0.25">
      <c r="A103" s="17"/>
      <c r="B103" s="18"/>
      <c r="C103" s="17" t="s">
        <v>391</v>
      </c>
      <c r="D103" s="18"/>
      <c r="E103" s="19">
        <v>2</v>
      </c>
      <c r="F103" s="33">
        <v>17645.669291338581</v>
      </c>
      <c r="G103" s="43">
        <f t="shared" si="6"/>
        <v>35291.338582677163</v>
      </c>
      <c r="H103" s="43">
        <f t="shared" si="7"/>
        <v>9528.6614173228372</v>
      </c>
      <c r="I103" s="43">
        <f t="shared" si="8"/>
        <v>44820</v>
      </c>
      <c r="J103" s="18" t="s">
        <v>284</v>
      </c>
      <c r="K103" s="20"/>
      <c r="L103" s="44"/>
    </row>
    <row r="104" spans="1:12" ht="80.099999999999994" customHeight="1" x14ac:dyDescent="0.25">
      <c r="A104" s="17"/>
      <c r="B104" s="18"/>
      <c r="C104" s="17" t="s">
        <v>392</v>
      </c>
      <c r="D104" s="18"/>
      <c r="E104" s="19">
        <v>3</v>
      </c>
      <c r="F104" s="33">
        <v>6647.2440944881891</v>
      </c>
      <c r="G104" s="43">
        <f t="shared" si="6"/>
        <v>19941.732283464567</v>
      </c>
      <c r="H104" s="43">
        <f t="shared" si="7"/>
        <v>5384.2677165354326</v>
      </c>
      <c r="I104" s="43">
        <f t="shared" si="8"/>
        <v>25326</v>
      </c>
      <c r="J104" s="18" t="s">
        <v>285</v>
      </c>
      <c r="K104" s="20"/>
      <c r="L104" s="44"/>
    </row>
    <row r="105" spans="1:12" ht="80.099999999999994" customHeight="1" x14ac:dyDescent="0.25">
      <c r="A105" s="17"/>
      <c r="B105" s="18"/>
      <c r="C105" s="17" t="s">
        <v>393</v>
      </c>
      <c r="D105" s="18"/>
      <c r="E105" s="19">
        <v>3</v>
      </c>
      <c r="F105" s="33">
        <v>6647.2440944881891</v>
      </c>
      <c r="G105" s="43">
        <f t="shared" si="6"/>
        <v>19941.732283464567</v>
      </c>
      <c r="H105" s="43">
        <f t="shared" si="7"/>
        <v>5384.2677165354326</v>
      </c>
      <c r="I105" s="43">
        <f t="shared" si="8"/>
        <v>25326</v>
      </c>
      <c r="J105" s="18" t="s">
        <v>286</v>
      </c>
      <c r="K105" s="20"/>
      <c r="L105" s="44"/>
    </row>
    <row r="106" spans="1:12" ht="162" customHeight="1" x14ac:dyDescent="0.25">
      <c r="A106" s="17"/>
      <c r="B106" s="18"/>
      <c r="C106" s="17" t="s">
        <v>394</v>
      </c>
      <c r="D106" s="18"/>
      <c r="E106" s="19">
        <v>1</v>
      </c>
      <c r="F106" s="33">
        <v>49818.897637795271</v>
      </c>
      <c r="G106" s="43">
        <f t="shared" si="6"/>
        <v>49818.897637795271</v>
      </c>
      <c r="H106" s="43">
        <f t="shared" si="7"/>
        <v>13451.102362204721</v>
      </c>
      <c r="I106" s="43">
        <f t="shared" si="8"/>
        <v>63269.999999999993</v>
      </c>
      <c r="J106" s="18" t="s">
        <v>287</v>
      </c>
      <c r="K106" s="20"/>
      <c r="L106" s="44"/>
    </row>
    <row r="107" spans="1:12" ht="162" customHeight="1" x14ac:dyDescent="0.25">
      <c r="A107" s="17"/>
      <c r="B107" s="18"/>
      <c r="C107" s="17" t="s">
        <v>395</v>
      </c>
      <c r="D107" s="18"/>
      <c r="E107" s="19">
        <v>1</v>
      </c>
      <c r="F107" s="33">
        <v>31174.015748031496</v>
      </c>
      <c r="G107" s="43">
        <f t="shared" si="6"/>
        <v>31174.015748031496</v>
      </c>
      <c r="H107" s="43">
        <f t="shared" si="7"/>
        <v>8416.9842519685044</v>
      </c>
      <c r="I107" s="43">
        <f t="shared" si="8"/>
        <v>39591</v>
      </c>
      <c r="J107" s="18" t="s">
        <v>288</v>
      </c>
      <c r="K107" s="20"/>
      <c r="L107" s="44"/>
    </row>
    <row r="108" spans="1:12" ht="162" customHeight="1" x14ac:dyDescent="0.25">
      <c r="A108" s="17"/>
      <c r="B108" s="18"/>
      <c r="C108" s="17" t="s">
        <v>396</v>
      </c>
      <c r="D108" s="18"/>
      <c r="E108" s="19">
        <v>1</v>
      </c>
      <c r="F108" s="33">
        <v>40110.236220472441</v>
      </c>
      <c r="G108" s="43">
        <f t="shared" si="6"/>
        <v>40110.236220472441</v>
      </c>
      <c r="H108" s="43">
        <f t="shared" si="7"/>
        <v>10829.763779527559</v>
      </c>
      <c r="I108" s="43">
        <f t="shared" si="8"/>
        <v>50940</v>
      </c>
      <c r="J108" s="18" t="s">
        <v>289</v>
      </c>
      <c r="K108" s="20"/>
      <c r="L108" s="44"/>
    </row>
    <row r="109" spans="1:12" ht="109.5" customHeight="1" x14ac:dyDescent="0.25">
      <c r="A109" s="17"/>
      <c r="B109" s="18"/>
      <c r="C109" s="17" t="s">
        <v>397</v>
      </c>
      <c r="D109" s="18"/>
      <c r="E109" s="19">
        <v>1</v>
      </c>
      <c r="F109" s="33">
        <v>27056.692913385825</v>
      </c>
      <c r="G109" s="43">
        <f t="shared" si="6"/>
        <v>27056.692913385825</v>
      </c>
      <c r="H109" s="43">
        <f t="shared" si="7"/>
        <v>7305.3070866141752</v>
      </c>
      <c r="I109" s="43">
        <f t="shared" si="8"/>
        <v>34362</v>
      </c>
      <c r="J109" s="18" t="s">
        <v>290</v>
      </c>
      <c r="K109" s="20"/>
      <c r="L109" s="44"/>
    </row>
    <row r="110" spans="1:12" ht="109.5" customHeight="1" x14ac:dyDescent="0.25">
      <c r="A110" s="17"/>
      <c r="B110" s="18"/>
      <c r="C110" s="17" t="s">
        <v>398</v>
      </c>
      <c r="D110" s="18"/>
      <c r="E110" s="19">
        <v>1</v>
      </c>
      <c r="F110" s="33">
        <v>14555.905511811023</v>
      </c>
      <c r="G110" s="43">
        <f t="shared" si="6"/>
        <v>14555.905511811023</v>
      </c>
      <c r="H110" s="43">
        <f t="shared" si="7"/>
        <v>3930.0944881889773</v>
      </c>
      <c r="I110" s="43">
        <f t="shared" si="8"/>
        <v>18486</v>
      </c>
      <c r="J110" s="18" t="s">
        <v>291</v>
      </c>
      <c r="K110" s="20"/>
      <c r="L110" s="44"/>
    </row>
    <row r="111" spans="1:12" ht="109.5" customHeight="1" x14ac:dyDescent="0.25">
      <c r="A111" s="17"/>
      <c r="B111" s="18"/>
      <c r="C111" s="17" t="s">
        <v>399</v>
      </c>
      <c r="D111" s="18"/>
      <c r="E111" s="19">
        <v>1</v>
      </c>
      <c r="F111" s="33">
        <v>25433.858267716536</v>
      </c>
      <c r="G111" s="43">
        <f t="shared" si="6"/>
        <v>25433.858267716536</v>
      </c>
      <c r="H111" s="43">
        <f t="shared" si="7"/>
        <v>6867.1417322834641</v>
      </c>
      <c r="I111" s="43">
        <f t="shared" si="8"/>
        <v>32301</v>
      </c>
      <c r="J111" s="18" t="s">
        <v>292</v>
      </c>
      <c r="K111" s="20"/>
      <c r="L111" s="44"/>
    </row>
    <row r="112" spans="1:12" ht="80.099999999999994" customHeight="1" x14ac:dyDescent="0.25">
      <c r="A112" s="17"/>
      <c r="B112" s="18"/>
      <c r="C112" s="17" t="s">
        <v>400</v>
      </c>
      <c r="D112" s="18"/>
      <c r="E112" s="19">
        <v>1</v>
      </c>
      <c r="F112" s="33">
        <v>5619.6850393700788</v>
      </c>
      <c r="G112" s="43">
        <f t="shared" si="6"/>
        <v>5619.6850393700788</v>
      </c>
      <c r="H112" s="43">
        <f t="shared" si="7"/>
        <v>1517.3149606299212</v>
      </c>
      <c r="I112" s="43">
        <f t="shared" si="8"/>
        <v>7137</v>
      </c>
      <c r="J112" s="18" t="s">
        <v>293</v>
      </c>
      <c r="K112" s="20"/>
      <c r="L112" s="44"/>
    </row>
    <row r="113" spans="1:12" ht="80.099999999999994" customHeight="1" x14ac:dyDescent="0.25">
      <c r="A113" s="17"/>
      <c r="B113" s="18"/>
      <c r="C113" s="17" t="s">
        <v>401</v>
      </c>
      <c r="D113" s="18"/>
      <c r="E113" s="19">
        <v>1</v>
      </c>
      <c r="F113" s="33">
        <v>27361.417322834644</v>
      </c>
      <c r="G113" s="43">
        <f t="shared" si="6"/>
        <v>27361.417322834644</v>
      </c>
      <c r="H113" s="43">
        <f t="shared" si="7"/>
        <v>7387.5826771653556</v>
      </c>
      <c r="I113" s="43">
        <f t="shared" si="8"/>
        <v>34749</v>
      </c>
      <c r="J113" s="18" t="s">
        <v>294</v>
      </c>
      <c r="K113" s="20"/>
      <c r="L113" s="44"/>
    </row>
    <row r="114" spans="1:12" ht="49.5" customHeight="1" x14ac:dyDescent="0.25">
      <c r="A114" s="22"/>
      <c r="B114" s="27" t="s">
        <v>243</v>
      </c>
      <c r="C114" s="24"/>
      <c r="D114" s="27" t="s">
        <v>243</v>
      </c>
      <c r="E114" s="25">
        <v>1</v>
      </c>
      <c r="F114" s="33">
        <v>0</v>
      </c>
      <c r="G114" s="40"/>
      <c r="H114" s="40"/>
      <c r="I114" s="40"/>
      <c r="J114" s="28"/>
      <c r="K114" s="26"/>
      <c r="L114" s="42"/>
    </row>
    <row r="115" spans="1:12" ht="80.099999999999994" customHeight="1" x14ac:dyDescent="0.25">
      <c r="A115" s="17"/>
      <c r="B115" s="21"/>
      <c r="C115" s="17" t="s">
        <v>402</v>
      </c>
      <c r="D115" s="21"/>
      <c r="E115" s="19">
        <v>1</v>
      </c>
      <c r="F115" s="33">
        <v>7228.3464566929133</v>
      </c>
      <c r="G115" s="43">
        <f t="shared" ref="G115:G116" si="9">F115*E115</f>
        <v>7228.3464566929133</v>
      </c>
      <c r="H115" s="43">
        <f t="shared" ref="H115:H116" si="10">I115-G115</f>
        <v>1951.6535433070867</v>
      </c>
      <c r="I115" s="43">
        <f t="shared" ref="I115:I116" si="11">G115*1.27</f>
        <v>9180</v>
      </c>
      <c r="J115" s="18" t="s">
        <v>272</v>
      </c>
      <c r="K115" s="20"/>
      <c r="L115" s="44"/>
    </row>
    <row r="116" spans="1:12" ht="80.099999999999994" customHeight="1" x14ac:dyDescent="0.25">
      <c r="A116" s="17"/>
      <c r="B116" s="21"/>
      <c r="C116" s="17" t="s">
        <v>403</v>
      </c>
      <c r="D116" s="21"/>
      <c r="E116" s="19">
        <v>2</v>
      </c>
      <c r="F116" s="33">
        <v>32555.905511811023</v>
      </c>
      <c r="G116" s="43">
        <f t="shared" si="9"/>
        <v>65111.811023622045</v>
      </c>
      <c r="H116" s="43">
        <f t="shared" si="10"/>
        <v>17580.188976377955</v>
      </c>
      <c r="I116" s="43">
        <f t="shared" si="11"/>
        <v>82692</v>
      </c>
      <c r="J116" s="18" t="s">
        <v>295</v>
      </c>
      <c r="K116" s="20"/>
      <c r="L116" s="44"/>
    </row>
    <row r="117" spans="1:12" ht="49.5" customHeight="1" x14ac:dyDescent="0.25">
      <c r="A117" s="22"/>
      <c r="B117" s="23" t="s">
        <v>244</v>
      </c>
      <c r="C117" s="24"/>
      <c r="D117" s="23" t="s">
        <v>244</v>
      </c>
      <c r="E117" s="25">
        <v>1</v>
      </c>
      <c r="F117" s="33">
        <v>0</v>
      </c>
      <c r="G117" s="40"/>
      <c r="H117" s="40"/>
      <c r="I117" s="40"/>
      <c r="J117" s="28"/>
      <c r="K117" s="26"/>
      <c r="L117" s="42"/>
    </row>
    <row r="118" spans="1:12" ht="80.099999999999994" customHeight="1" x14ac:dyDescent="0.25">
      <c r="A118" s="17"/>
      <c r="B118" s="18"/>
      <c r="C118" s="17" t="s">
        <v>404</v>
      </c>
      <c r="D118" s="18"/>
      <c r="E118" s="19">
        <v>1</v>
      </c>
      <c r="F118" s="33">
        <v>5640.9448818897636</v>
      </c>
      <c r="G118" s="43">
        <f t="shared" ref="G118:G133" si="12">F118*E118</f>
        <v>5640.9448818897636</v>
      </c>
      <c r="H118" s="43">
        <f t="shared" ref="H118:H133" si="13">I118-G118</f>
        <v>1523.0551181102364</v>
      </c>
      <c r="I118" s="43">
        <f t="shared" ref="I118:I133" si="14">G118*1.27</f>
        <v>7164</v>
      </c>
      <c r="J118" s="18" t="s">
        <v>296</v>
      </c>
      <c r="K118" s="20"/>
      <c r="L118" s="44"/>
    </row>
    <row r="119" spans="1:12" ht="80.099999999999994" customHeight="1" x14ac:dyDescent="0.25">
      <c r="A119" s="17"/>
      <c r="B119" s="18"/>
      <c r="C119" s="17" t="s">
        <v>405</v>
      </c>
      <c r="D119" s="18"/>
      <c r="E119" s="19">
        <v>1</v>
      </c>
      <c r="F119" s="33">
        <v>7022.8346456692916</v>
      </c>
      <c r="G119" s="43">
        <f t="shared" si="12"/>
        <v>7022.8346456692916</v>
      </c>
      <c r="H119" s="43">
        <f t="shared" si="13"/>
        <v>1896.1653543307084</v>
      </c>
      <c r="I119" s="43">
        <f t="shared" si="14"/>
        <v>8919</v>
      </c>
      <c r="J119" s="18" t="s">
        <v>297</v>
      </c>
      <c r="K119" s="20"/>
      <c r="L119" s="44"/>
    </row>
    <row r="120" spans="1:12" ht="80.099999999999994" customHeight="1" x14ac:dyDescent="0.25">
      <c r="A120" s="17"/>
      <c r="B120" s="18"/>
      <c r="C120" s="17" t="s">
        <v>406</v>
      </c>
      <c r="D120" s="18"/>
      <c r="E120" s="19">
        <v>1</v>
      </c>
      <c r="F120" s="33">
        <v>8078.7401574803152</v>
      </c>
      <c r="G120" s="43">
        <f t="shared" si="12"/>
        <v>8078.7401574803152</v>
      </c>
      <c r="H120" s="43">
        <f t="shared" si="13"/>
        <v>2181.2598425196848</v>
      </c>
      <c r="I120" s="43">
        <f t="shared" si="14"/>
        <v>10260</v>
      </c>
      <c r="J120" s="18" t="s">
        <v>298</v>
      </c>
      <c r="K120" s="20"/>
      <c r="L120" s="44"/>
    </row>
    <row r="121" spans="1:12" ht="80.099999999999994" customHeight="1" x14ac:dyDescent="0.25">
      <c r="A121" s="17"/>
      <c r="B121" s="18"/>
      <c r="C121" s="17" t="s">
        <v>407</v>
      </c>
      <c r="D121" s="18"/>
      <c r="E121" s="19">
        <v>1</v>
      </c>
      <c r="F121" s="33">
        <v>11161.417322834646</v>
      </c>
      <c r="G121" s="43">
        <f t="shared" si="12"/>
        <v>11161.417322834646</v>
      </c>
      <c r="H121" s="43">
        <f t="shared" si="13"/>
        <v>3013.5826771653556</v>
      </c>
      <c r="I121" s="43">
        <f t="shared" si="14"/>
        <v>14175.000000000002</v>
      </c>
      <c r="J121" s="18" t="s">
        <v>299</v>
      </c>
      <c r="K121" s="20"/>
      <c r="L121" s="44"/>
    </row>
    <row r="122" spans="1:12" ht="80.099999999999994" customHeight="1" x14ac:dyDescent="0.25">
      <c r="A122" s="17"/>
      <c r="B122" s="18"/>
      <c r="C122" s="17" t="s">
        <v>408</v>
      </c>
      <c r="D122" s="18"/>
      <c r="E122" s="19">
        <v>1</v>
      </c>
      <c r="F122" s="33">
        <v>9304.7244094488196</v>
      </c>
      <c r="G122" s="43">
        <f t="shared" si="12"/>
        <v>9304.7244094488196</v>
      </c>
      <c r="H122" s="43">
        <f t="shared" si="13"/>
        <v>2512.2755905511822</v>
      </c>
      <c r="I122" s="43">
        <f t="shared" si="14"/>
        <v>11817.000000000002</v>
      </c>
      <c r="J122" s="18" t="s">
        <v>300</v>
      </c>
      <c r="K122" s="20"/>
      <c r="L122" s="44"/>
    </row>
    <row r="123" spans="1:12" ht="80.099999999999994" customHeight="1" x14ac:dyDescent="0.25">
      <c r="A123" s="17"/>
      <c r="B123" s="18"/>
      <c r="C123" s="17" t="s">
        <v>409</v>
      </c>
      <c r="D123" s="18"/>
      <c r="E123" s="19">
        <v>1</v>
      </c>
      <c r="F123" s="33">
        <v>14548.818897637795</v>
      </c>
      <c r="G123" s="43">
        <f t="shared" si="12"/>
        <v>14548.818897637795</v>
      </c>
      <c r="H123" s="43">
        <f t="shared" si="13"/>
        <v>3928.1811023622049</v>
      </c>
      <c r="I123" s="43">
        <f t="shared" si="14"/>
        <v>18477</v>
      </c>
      <c r="J123" s="18" t="s">
        <v>301</v>
      </c>
      <c r="K123" s="20"/>
      <c r="L123" s="44"/>
    </row>
    <row r="124" spans="1:12" ht="80.099999999999994" customHeight="1" x14ac:dyDescent="0.25">
      <c r="A124" s="17"/>
      <c r="B124" s="18"/>
      <c r="C124" s="17" t="s">
        <v>410</v>
      </c>
      <c r="D124" s="18"/>
      <c r="E124" s="19">
        <v>1</v>
      </c>
      <c r="F124" s="33">
        <v>7150.393700787401</v>
      </c>
      <c r="G124" s="43">
        <f t="shared" si="12"/>
        <v>7150.393700787401</v>
      </c>
      <c r="H124" s="43">
        <f t="shared" si="13"/>
        <v>1930.606299212599</v>
      </c>
      <c r="I124" s="43">
        <f t="shared" si="14"/>
        <v>9081</v>
      </c>
      <c r="J124" s="18" t="s">
        <v>302</v>
      </c>
      <c r="K124" s="20"/>
      <c r="L124" s="44"/>
    </row>
    <row r="125" spans="1:12" ht="80.099999999999994" customHeight="1" x14ac:dyDescent="0.25">
      <c r="A125" s="17"/>
      <c r="B125" s="18"/>
      <c r="C125" s="17" t="s">
        <v>411</v>
      </c>
      <c r="D125" s="18"/>
      <c r="E125" s="19">
        <v>1</v>
      </c>
      <c r="F125" s="33">
        <v>7150.393700787401</v>
      </c>
      <c r="G125" s="43">
        <f t="shared" si="12"/>
        <v>7150.393700787401</v>
      </c>
      <c r="H125" s="43">
        <f t="shared" si="13"/>
        <v>1930.606299212599</v>
      </c>
      <c r="I125" s="43">
        <f t="shared" si="14"/>
        <v>9081</v>
      </c>
      <c r="J125" s="18" t="s">
        <v>303</v>
      </c>
      <c r="K125" s="20"/>
      <c r="L125" s="44"/>
    </row>
    <row r="126" spans="1:12" ht="80.099999999999994" customHeight="1" x14ac:dyDescent="0.25">
      <c r="A126" s="17"/>
      <c r="B126" s="18"/>
      <c r="C126" s="17" t="s">
        <v>412</v>
      </c>
      <c r="D126" s="18"/>
      <c r="E126" s="19">
        <v>1</v>
      </c>
      <c r="F126" s="33">
        <v>5570.0787401574798</v>
      </c>
      <c r="G126" s="43">
        <f t="shared" si="12"/>
        <v>5570.0787401574798</v>
      </c>
      <c r="H126" s="43">
        <f t="shared" si="13"/>
        <v>1503.9212598425192</v>
      </c>
      <c r="I126" s="43">
        <f t="shared" si="14"/>
        <v>7073.9999999999991</v>
      </c>
      <c r="J126" s="18" t="s">
        <v>304</v>
      </c>
      <c r="K126" s="20"/>
      <c r="L126" s="44"/>
    </row>
    <row r="127" spans="1:12" ht="140.25" customHeight="1" x14ac:dyDescent="0.25">
      <c r="A127" s="17"/>
      <c r="B127" s="18"/>
      <c r="C127" s="17" t="s">
        <v>413</v>
      </c>
      <c r="D127" s="18"/>
      <c r="E127" s="19">
        <v>1</v>
      </c>
      <c r="F127" s="33">
        <v>46176.377952755902</v>
      </c>
      <c r="G127" s="43">
        <f t="shared" si="12"/>
        <v>46176.377952755902</v>
      </c>
      <c r="H127" s="43">
        <f t="shared" si="13"/>
        <v>12467.622047244091</v>
      </c>
      <c r="I127" s="43">
        <f t="shared" si="14"/>
        <v>58643.999999999993</v>
      </c>
      <c r="J127" s="18" t="s">
        <v>305</v>
      </c>
      <c r="K127" s="20"/>
      <c r="L127" s="44"/>
    </row>
    <row r="128" spans="1:12" ht="80.099999999999994" customHeight="1" x14ac:dyDescent="0.25">
      <c r="A128" s="17"/>
      <c r="B128" s="18"/>
      <c r="C128" s="17" t="s">
        <v>414</v>
      </c>
      <c r="D128" s="18"/>
      <c r="E128" s="19">
        <v>1</v>
      </c>
      <c r="F128" s="33">
        <v>2423.6220472440946</v>
      </c>
      <c r="G128" s="43">
        <f t="shared" si="12"/>
        <v>2423.6220472440946</v>
      </c>
      <c r="H128" s="43">
        <f t="shared" si="13"/>
        <v>654.37795275590543</v>
      </c>
      <c r="I128" s="43">
        <f t="shared" si="14"/>
        <v>3078</v>
      </c>
      <c r="J128" s="18" t="s">
        <v>306</v>
      </c>
      <c r="K128" s="20"/>
      <c r="L128" s="44"/>
    </row>
    <row r="129" spans="1:12" ht="80.099999999999994" customHeight="1" x14ac:dyDescent="0.25">
      <c r="A129" s="17"/>
      <c r="B129" s="18"/>
      <c r="C129" s="17" t="s">
        <v>415</v>
      </c>
      <c r="D129" s="18"/>
      <c r="E129" s="19">
        <v>1</v>
      </c>
      <c r="F129" s="33">
        <v>13797.63779527559</v>
      </c>
      <c r="G129" s="43">
        <f t="shared" si="12"/>
        <v>13797.63779527559</v>
      </c>
      <c r="H129" s="43">
        <f t="shared" si="13"/>
        <v>3725.3622047244098</v>
      </c>
      <c r="I129" s="43">
        <f t="shared" si="14"/>
        <v>17523</v>
      </c>
      <c r="J129" s="18" t="s">
        <v>307</v>
      </c>
      <c r="K129" s="20"/>
      <c r="L129" s="44"/>
    </row>
    <row r="130" spans="1:12" ht="80.099999999999994" customHeight="1" x14ac:dyDescent="0.25">
      <c r="A130" s="17"/>
      <c r="B130" s="18"/>
      <c r="C130" s="17" t="s">
        <v>416</v>
      </c>
      <c r="D130" s="18"/>
      <c r="E130" s="19">
        <v>1</v>
      </c>
      <c r="F130" s="33">
        <v>4967.7165354330709</v>
      </c>
      <c r="G130" s="43">
        <f t="shared" si="12"/>
        <v>4967.7165354330709</v>
      </c>
      <c r="H130" s="43">
        <f t="shared" si="13"/>
        <v>1341.2834645669291</v>
      </c>
      <c r="I130" s="43">
        <f t="shared" si="14"/>
        <v>6309</v>
      </c>
      <c r="J130" s="18" t="s">
        <v>308</v>
      </c>
      <c r="K130" s="20"/>
      <c r="L130" s="44"/>
    </row>
    <row r="131" spans="1:12" ht="80.099999999999994" customHeight="1" x14ac:dyDescent="0.25">
      <c r="A131" s="17"/>
      <c r="B131" s="18"/>
      <c r="C131" s="17" t="s">
        <v>417</v>
      </c>
      <c r="D131" s="18"/>
      <c r="E131" s="19">
        <v>1</v>
      </c>
      <c r="F131" s="33">
        <v>3493.7007874015749</v>
      </c>
      <c r="G131" s="43">
        <f t="shared" si="12"/>
        <v>3493.7007874015749</v>
      </c>
      <c r="H131" s="43">
        <f t="shared" si="13"/>
        <v>943.29921259842513</v>
      </c>
      <c r="I131" s="43">
        <f t="shared" si="14"/>
        <v>4437</v>
      </c>
      <c r="J131" s="18" t="s">
        <v>309</v>
      </c>
      <c r="K131" s="20"/>
      <c r="L131" s="44"/>
    </row>
    <row r="132" spans="1:12" ht="80.099999999999994" customHeight="1" x14ac:dyDescent="0.25">
      <c r="A132" s="17"/>
      <c r="B132" s="18"/>
      <c r="C132" s="17" t="s">
        <v>418</v>
      </c>
      <c r="D132" s="18"/>
      <c r="E132" s="19">
        <v>1</v>
      </c>
      <c r="F132" s="33">
        <v>3585.8267716535433</v>
      </c>
      <c r="G132" s="43">
        <f t="shared" si="12"/>
        <v>3585.8267716535433</v>
      </c>
      <c r="H132" s="43">
        <f t="shared" si="13"/>
        <v>968.17322834645665</v>
      </c>
      <c r="I132" s="43">
        <f t="shared" si="14"/>
        <v>4554</v>
      </c>
      <c r="J132" s="18" t="s">
        <v>309</v>
      </c>
      <c r="K132" s="20"/>
      <c r="L132" s="44"/>
    </row>
    <row r="133" spans="1:12" ht="80.099999999999994" customHeight="1" x14ac:dyDescent="0.25">
      <c r="A133" s="17"/>
      <c r="B133" s="18"/>
      <c r="C133" s="17" t="s">
        <v>419</v>
      </c>
      <c r="D133" s="18"/>
      <c r="E133" s="19">
        <v>1</v>
      </c>
      <c r="F133" s="33">
        <v>3585.8267716535433</v>
      </c>
      <c r="G133" s="43">
        <f t="shared" si="12"/>
        <v>3585.8267716535433</v>
      </c>
      <c r="H133" s="43">
        <f t="shared" si="13"/>
        <v>968.17322834645665</v>
      </c>
      <c r="I133" s="43">
        <f t="shared" si="14"/>
        <v>4554</v>
      </c>
      <c r="J133" s="18" t="s">
        <v>310</v>
      </c>
      <c r="K133" s="20"/>
      <c r="L133" s="44"/>
    </row>
    <row r="134" spans="1:12" ht="62.25" customHeight="1" x14ac:dyDescent="0.25">
      <c r="A134" s="22"/>
      <c r="B134" s="23" t="s">
        <v>245</v>
      </c>
      <c r="C134" s="24"/>
      <c r="D134" s="23" t="s">
        <v>245</v>
      </c>
      <c r="E134" s="25">
        <v>1</v>
      </c>
      <c r="F134" s="33">
        <v>0</v>
      </c>
      <c r="G134" s="40"/>
      <c r="H134" s="40"/>
      <c r="I134" s="40"/>
      <c r="J134" s="28"/>
      <c r="K134" s="26"/>
      <c r="L134" s="42"/>
    </row>
    <row r="135" spans="1:12" ht="80.099999999999994" customHeight="1" x14ac:dyDescent="0.25">
      <c r="A135" s="17"/>
      <c r="B135" s="18"/>
      <c r="C135" s="17" t="s">
        <v>420</v>
      </c>
      <c r="D135" s="18"/>
      <c r="E135" s="19">
        <v>1</v>
      </c>
      <c r="F135" s="33">
        <v>41400</v>
      </c>
      <c r="G135" s="43">
        <f t="shared" ref="G135:G152" si="15">F135*E135</f>
        <v>41400</v>
      </c>
      <c r="H135" s="43">
        <f t="shared" ref="H135:H152" si="16">I135-G135</f>
        <v>11178</v>
      </c>
      <c r="I135" s="43">
        <f t="shared" ref="I135:I152" si="17">G135*1.27</f>
        <v>52578</v>
      </c>
      <c r="J135" s="18" t="s">
        <v>311</v>
      </c>
      <c r="K135" s="20"/>
      <c r="L135" s="44"/>
    </row>
    <row r="136" spans="1:12" ht="80.099999999999994" customHeight="1" x14ac:dyDescent="0.25">
      <c r="A136" s="17"/>
      <c r="B136" s="18"/>
      <c r="C136" s="17" t="s">
        <v>421</v>
      </c>
      <c r="D136" s="18"/>
      <c r="E136" s="19">
        <v>1</v>
      </c>
      <c r="F136" s="33">
        <v>70518.897637795279</v>
      </c>
      <c r="G136" s="43">
        <f t="shared" si="15"/>
        <v>70518.897637795279</v>
      </c>
      <c r="H136" s="43">
        <f t="shared" si="16"/>
        <v>19040.102362204721</v>
      </c>
      <c r="I136" s="43">
        <f t="shared" si="17"/>
        <v>89559</v>
      </c>
      <c r="J136" s="18" t="s">
        <v>471</v>
      </c>
      <c r="K136" s="20"/>
      <c r="L136" s="44"/>
    </row>
    <row r="137" spans="1:12" ht="80.099999999999994" customHeight="1" x14ac:dyDescent="0.25">
      <c r="A137" s="17"/>
      <c r="B137" s="18"/>
      <c r="C137" s="17" t="s">
        <v>422</v>
      </c>
      <c r="D137" s="18"/>
      <c r="E137" s="19">
        <v>1</v>
      </c>
      <c r="F137" s="33">
        <v>2919.6850393700788</v>
      </c>
      <c r="G137" s="43">
        <f t="shared" si="15"/>
        <v>2919.6850393700788</v>
      </c>
      <c r="H137" s="43">
        <f t="shared" si="16"/>
        <v>788.31496062992119</v>
      </c>
      <c r="I137" s="43">
        <f t="shared" si="17"/>
        <v>3708</v>
      </c>
      <c r="J137" s="18" t="s">
        <v>312</v>
      </c>
      <c r="K137" s="20"/>
      <c r="L137" s="44"/>
    </row>
    <row r="138" spans="1:12" ht="80.099999999999994" customHeight="1" x14ac:dyDescent="0.25">
      <c r="A138" s="17"/>
      <c r="B138" s="18"/>
      <c r="C138" s="17" t="s">
        <v>423</v>
      </c>
      <c r="D138" s="18"/>
      <c r="E138" s="19">
        <v>1</v>
      </c>
      <c r="F138" s="33">
        <v>8078.7401574803152</v>
      </c>
      <c r="G138" s="43">
        <f t="shared" si="15"/>
        <v>8078.7401574803152</v>
      </c>
      <c r="H138" s="43">
        <f t="shared" si="16"/>
        <v>2181.2598425196848</v>
      </c>
      <c r="I138" s="43">
        <f t="shared" si="17"/>
        <v>10260</v>
      </c>
      <c r="J138" s="18" t="s">
        <v>313</v>
      </c>
      <c r="K138" s="20"/>
      <c r="L138" s="44"/>
    </row>
    <row r="139" spans="1:12" ht="80.099999999999994" customHeight="1" x14ac:dyDescent="0.25">
      <c r="A139" s="17"/>
      <c r="B139" s="18"/>
      <c r="C139" s="17" t="s">
        <v>424</v>
      </c>
      <c r="D139" s="18"/>
      <c r="E139" s="19">
        <v>1</v>
      </c>
      <c r="F139" s="33">
        <v>7022.8346456692916</v>
      </c>
      <c r="G139" s="43">
        <f t="shared" si="15"/>
        <v>7022.8346456692916</v>
      </c>
      <c r="H139" s="43">
        <f t="shared" si="16"/>
        <v>1896.1653543307084</v>
      </c>
      <c r="I139" s="43">
        <f t="shared" si="17"/>
        <v>8919</v>
      </c>
      <c r="J139" s="18" t="s">
        <v>314</v>
      </c>
      <c r="K139" s="20"/>
      <c r="L139" s="44"/>
    </row>
    <row r="140" spans="1:12" ht="80.099999999999994" customHeight="1" x14ac:dyDescent="0.25">
      <c r="A140" s="17"/>
      <c r="B140" s="18"/>
      <c r="C140" s="17" t="s">
        <v>425</v>
      </c>
      <c r="D140" s="18"/>
      <c r="E140" s="19">
        <v>1</v>
      </c>
      <c r="F140" s="33">
        <v>6207.8740157480315</v>
      </c>
      <c r="G140" s="43">
        <f t="shared" si="15"/>
        <v>6207.8740157480315</v>
      </c>
      <c r="H140" s="43">
        <f t="shared" si="16"/>
        <v>1676.1259842519685</v>
      </c>
      <c r="I140" s="43">
        <f t="shared" si="17"/>
        <v>7884</v>
      </c>
      <c r="J140" s="18" t="s">
        <v>315</v>
      </c>
      <c r="K140" s="20"/>
      <c r="L140" s="44"/>
    </row>
    <row r="141" spans="1:12" ht="80.099999999999994" customHeight="1" x14ac:dyDescent="0.25">
      <c r="A141" s="17"/>
      <c r="B141" s="18"/>
      <c r="C141" s="17" t="s">
        <v>426</v>
      </c>
      <c r="D141" s="18"/>
      <c r="E141" s="19">
        <v>1</v>
      </c>
      <c r="F141" s="33">
        <v>5527.5590551181103</v>
      </c>
      <c r="G141" s="43">
        <f t="shared" si="15"/>
        <v>5527.5590551181103</v>
      </c>
      <c r="H141" s="43">
        <f t="shared" si="16"/>
        <v>1492.4409448818897</v>
      </c>
      <c r="I141" s="43">
        <f t="shared" si="17"/>
        <v>7020</v>
      </c>
      <c r="J141" s="18" t="s">
        <v>316</v>
      </c>
      <c r="K141" s="20"/>
      <c r="L141" s="44"/>
    </row>
    <row r="142" spans="1:12" ht="80.099999999999994" customHeight="1" x14ac:dyDescent="0.25">
      <c r="A142" s="17"/>
      <c r="B142" s="18"/>
      <c r="C142" s="17" t="s">
        <v>427</v>
      </c>
      <c r="D142" s="18"/>
      <c r="E142" s="19">
        <v>1</v>
      </c>
      <c r="F142" s="33">
        <v>3741.732283464567</v>
      </c>
      <c r="G142" s="43">
        <f t="shared" si="15"/>
        <v>3741.732283464567</v>
      </c>
      <c r="H142" s="43">
        <f t="shared" si="16"/>
        <v>1010.267716535433</v>
      </c>
      <c r="I142" s="43">
        <f t="shared" si="17"/>
        <v>4752</v>
      </c>
      <c r="J142" s="18" t="s">
        <v>317</v>
      </c>
      <c r="K142" s="20"/>
      <c r="L142" s="44"/>
    </row>
    <row r="143" spans="1:12" ht="80.099999999999994" customHeight="1" x14ac:dyDescent="0.25">
      <c r="A143" s="17"/>
      <c r="B143" s="18"/>
      <c r="C143" s="17" t="s">
        <v>428</v>
      </c>
      <c r="D143" s="18"/>
      <c r="E143" s="19">
        <v>1</v>
      </c>
      <c r="F143" s="33">
        <v>4492.9133858267714</v>
      </c>
      <c r="G143" s="43">
        <f t="shared" si="15"/>
        <v>4492.9133858267714</v>
      </c>
      <c r="H143" s="43">
        <f t="shared" si="16"/>
        <v>1213.0866141732286</v>
      </c>
      <c r="I143" s="43">
        <f t="shared" si="17"/>
        <v>5706</v>
      </c>
      <c r="J143" s="18" t="s">
        <v>318</v>
      </c>
      <c r="K143" s="20"/>
      <c r="L143" s="44"/>
    </row>
    <row r="144" spans="1:12" ht="80.099999999999994" customHeight="1" x14ac:dyDescent="0.25">
      <c r="A144" s="17"/>
      <c r="B144" s="18"/>
      <c r="C144" s="17" t="s">
        <v>429</v>
      </c>
      <c r="D144" s="18"/>
      <c r="E144" s="19">
        <v>1</v>
      </c>
      <c r="F144" s="33">
        <v>1587.4015748031495</v>
      </c>
      <c r="G144" s="43">
        <f t="shared" si="15"/>
        <v>1587.4015748031495</v>
      </c>
      <c r="H144" s="43">
        <f t="shared" si="16"/>
        <v>428.59842519685049</v>
      </c>
      <c r="I144" s="43">
        <f t="shared" si="17"/>
        <v>2016</v>
      </c>
      <c r="J144" s="18" t="s">
        <v>319</v>
      </c>
      <c r="K144" s="20"/>
      <c r="L144" s="44"/>
    </row>
    <row r="145" spans="1:12" ht="162" customHeight="1" x14ac:dyDescent="0.25">
      <c r="A145" s="17"/>
      <c r="B145" s="18"/>
      <c r="C145" s="17" t="s">
        <v>430</v>
      </c>
      <c r="D145" s="18"/>
      <c r="E145" s="19">
        <v>1</v>
      </c>
      <c r="F145" s="33">
        <v>5130.7086614173231</v>
      </c>
      <c r="G145" s="43">
        <f t="shared" si="15"/>
        <v>5130.7086614173231</v>
      </c>
      <c r="H145" s="43">
        <f t="shared" si="16"/>
        <v>1385.2913385826778</v>
      </c>
      <c r="I145" s="43">
        <f t="shared" si="17"/>
        <v>6516.0000000000009</v>
      </c>
      <c r="J145" s="18" t="s">
        <v>320</v>
      </c>
      <c r="K145" s="20"/>
      <c r="L145" s="44"/>
    </row>
    <row r="146" spans="1:12" ht="162" customHeight="1" x14ac:dyDescent="0.25">
      <c r="A146" s="17"/>
      <c r="B146" s="18"/>
      <c r="C146" s="17" t="s">
        <v>431</v>
      </c>
      <c r="D146" s="18"/>
      <c r="E146" s="19">
        <v>1</v>
      </c>
      <c r="F146" s="33">
        <v>4960.6299212598424</v>
      </c>
      <c r="G146" s="43">
        <f t="shared" si="15"/>
        <v>4960.6299212598424</v>
      </c>
      <c r="H146" s="43">
        <f t="shared" si="16"/>
        <v>1339.3700787401576</v>
      </c>
      <c r="I146" s="43">
        <f t="shared" si="17"/>
        <v>6300</v>
      </c>
      <c r="J146" s="18" t="s">
        <v>321</v>
      </c>
      <c r="K146" s="20"/>
      <c r="L146" s="44"/>
    </row>
    <row r="147" spans="1:12" ht="80.099999999999994" customHeight="1" x14ac:dyDescent="0.25">
      <c r="A147" s="17"/>
      <c r="B147" s="18"/>
      <c r="C147" s="17" t="s">
        <v>432</v>
      </c>
      <c r="D147" s="18"/>
      <c r="E147" s="19">
        <v>1</v>
      </c>
      <c r="F147" s="33">
        <v>11544.094488188975</v>
      </c>
      <c r="G147" s="43">
        <f t="shared" si="15"/>
        <v>11544.094488188975</v>
      </c>
      <c r="H147" s="43">
        <f t="shared" si="16"/>
        <v>3116.9055118110227</v>
      </c>
      <c r="I147" s="43">
        <f t="shared" si="17"/>
        <v>14660.999999999998</v>
      </c>
      <c r="J147" s="18" t="s">
        <v>322</v>
      </c>
      <c r="K147" s="20"/>
      <c r="L147" s="44"/>
    </row>
    <row r="148" spans="1:12" ht="80.099999999999994" customHeight="1" x14ac:dyDescent="0.25">
      <c r="A148" s="17"/>
      <c r="B148" s="18"/>
      <c r="C148" s="17" t="s">
        <v>433</v>
      </c>
      <c r="D148" s="18"/>
      <c r="E148" s="19">
        <v>1</v>
      </c>
      <c r="F148" s="33">
        <v>4145.6692913385823</v>
      </c>
      <c r="G148" s="43">
        <f t="shared" si="15"/>
        <v>4145.6692913385823</v>
      </c>
      <c r="H148" s="43">
        <f t="shared" si="16"/>
        <v>1119.3307086614177</v>
      </c>
      <c r="I148" s="43">
        <f t="shared" si="17"/>
        <v>5265</v>
      </c>
      <c r="J148" s="18" t="s">
        <v>323</v>
      </c>
      <c r="K148" s="20"/>
      <c r="L148" s="44"/>
    </row>
    <row r="149" spans="1:12" ht="80.099999999999994" customHeight="1" x14ac:dyDescent="0.25">
      <c r="A149" s="17"/>
      <c r="B149" s="18"/>
      <c r="C149" s="17" t="s">
        <v>434</v>
      </c>
      <c r="D149" s="18"/>
      <c r="E149" s="19">
        <v>1</v>
      </c>
      <c r="F149" s="33">
        <v>9474.8031496062995</v>
      </c>
      <c r="G149" s="43">
        <f t="shared" si="15"/>
        <v>9474.8031496062995</v>
      </c>
      <c r="H149" s="43">
        <f t="shared" si="16"/>
        <v>2558.1968503937005</v>
      </c>
      <c r="I149" s="43">
        <f t="shared" si="17"/>
        <v>12033</v>
      </c>
      <c r="J149" s="18" t="s">
        <v>324</v>
      </c>
      <c r="K149" s="20"/>
      <c r="L149" s="44"/>
    </row>
    <row r="150" spans="1:12" ht="80.099999999999994" customHeight="1" x14ac:dyDescent="0.25">
      <c r="A150" s="17"/>
      <c r="B150" s="18"/>
      <c r="C150" s="17" t="s">
        <v>435</v>
      </c>
      <c r="D150" s="18"/>
      <c r="E150" s="19">
        <v>1</v>
      </c>
      <c r="F150" s="33">
        <v>12302.36220472441</v>
      </c>
      <c r="G150" s="43">
        <f t="shared" si="15"/>
        <v>12302.36220472441</v>
      </c>
      <c r="H150" s="43">
        <f t="shared" si="16"/>
        <v>3321.6377952755902</v>
      </c>
      <c r="I150" s="43">
        <f t="shared" si="17"/>
        <v>15624</v>
      </c>
      <c r="J150" s="18" t="s">
        <v>325</v>
      </c>
      <c r="K150" s="20"/>
      <c r="L150" s="44"/>
    </row>
    <row r="151" spans="1:12" ht="80.099999999999994" customHeight="1" x14ac:dyDescent="0.25">
      <c r="A151" s="17"/>
      <c r="B151" s="18"/>
      <c r="C151" s="17" t="s">
        <v>436</v>
      </c>
      <c r="D151" s="18"/>
      <c r="E151" s="19">
        <v>1</v>
      </c>
      <c r="F151" s="33">
        <v>9191.3385826771646</v>
      </c>
      <c r="G151" s="43">
        <f t="shared" si="15"/>
        <v>9191.3385826771646</v>
      </c>
      <c r="H151" s="43">
        <f t="shared" si="16"/>
        <v>2481.6614173228354</v>
      </c>
      <c r="I151" s="43">
        <f t="shared" si="17"/>
        <v>11673</v>
      </c>
      <c r="J151" s="18" t="s">
        <v>326</v>
      </c>
      <c r="K151" s="20"/>
      <c r="L151" s="44"/>
    </row>
    <row r="152" spans="1:12" ht="80.099999999999994" customHeight="1" x14ac:dyDescent="0.25">
      <c r="A152" s="17"/>
      <c r="B152" s="18"/>
      <c r="C152" s="17" t="s">
        <v>437</v>
      </c>
      <c r="D152" s="18"/>
      <c r="E152" s="19">
        <v>1</v>
      </c>
      <c r="F152" s="33">
        <v>9354.3307086614168</v>
      </c>
      <c r="G152" s="43">
        <f t="shared" si="15"/>
        <v>9354.3307086614168</v>
      </c>
      <c r="H152" s="43">
        <f t="shared" si="16"/>
        <v>2525.6692913385832</v>
      </c>
      <c r="I152" s="43">
        <f t="shared" si="17"/>
        <v>11880</v>
      </c>
      <c r="J152" s="18" t="s">
        <v>327</v>
      </c>
      <c r="K152" s="20"/>
      <c r="L152" s="44"/>
    </row>
    <row r="153" spans="1:12" ht="48" customHeight="1" x14ac:dyDescent="0.25">
      <c r="A153" s="22"/>
      <c r="B153" s="23" t="s">
        <v>246</v>
      </c>
      <c r="C153" s="24"/>
      <c r="D153" s="23" t="s">
        <v>246</v>
      </c>
      <c r="E153" s="25">
        <v>1</v>
      </c>
      <c r="F153" s="33">
        <v>0</v>
      </c>
      <c r="G153" s="40"/>
      <c r="H153" s="40"/>
      <c r="I153" s="40"/>
      <c r="J153" s="28"/>
      <c r="K153" s="26"/>
      <c r="L153" s="42"/>
    </row>
    <row r="154" spans="1:12" ht="80.099999999999994" customHeight="1" x14ac:dyDescent="0.25">
      <c r="A154" s="17"/>
      <c r="B154" s="18"/>
      <c r="C154" s="17" t="s">
        <v>446</v>
      </c>
      <c r="D154" s="18"/>
      <c r="E154" s="19">
        <v>1</v>
      </c>
      <c r="F154" s="33">
        <v>3614.1732283464567</v>
      </c>
      <c r="G154" s="43">
        <f>F154*E154</f>
        <v>3614.1732283464567</v>
      </c>
      <c r="H154" s="43">
        <f>I154-G154</f>
        <v>975.82677165354335</v>
      </c>
      <c r="I154" s="43">
        <f>G154*1.27</f>
        <v>4590</v>
      </c>
      <c r="J154" s="18" t="s">
        <v>336</v>
      </c>
      <c r="K154" s="20"/>
      <c r="L154" s="44"/>
    </row>
    <row r="155" spans="1:12" ht="80.099999999999994" customHeight="1" x14ac:dyDescent="0.25">
      <c r="A155" s="17"/>
      <c r="B155" s="18"/>
      <c r="C155" s="17" t="s">
        <v>447</v>
      </c>
      <c r="D155" s="18"/>
      <c r="E155" s="19">
        <v>1</v>
      </c>
      <c r="F155" s="33">
        <v>10481.102362204725</v>
      </c>
      <c r="G155" s="43">
        <f>F155*E155</f>
        <v>10481.102362204725</v>
      </c>
      <c r="H155" s="43">
        <f>I155-G155</f>
        <v>2829.8976377952768</v>
      </c>
      <c r="I155" s="43">
        <f>G155*1.27</f>
        <v>13311.000000000002</v>
      </c>
      <c r="J155" s="18" t="s">
        <v>337</v>
      </c>
      <c r="K155" s="20"/>
      <c r="L155" s="44"/>
    </row>
    <row r="156" spans="1:12" ht="44.25" customHeight="1" x14ac:dyDescent="0.25">
      <c r="A156" s="22"/>
      <c r="B156" s="23" t="s">
        <v>247</v>
      </c>
      <c r="C156" s="24"/>
      <c r="D156" s="23" t="s">
        <v>247</v>
      </c>
      <c r="E156" s="25">
        <v>1</v>
      </c>
      <c r="F156" s="33">
        <v>0</v>
      </c>
      <c r="G156" s="40"/>
      <c r="H156" s="40"/>
      <c r="I156" s="40"/>
      <c r="J156" s="28"/>
      <c r="K156" s="26"/>
      <c r="L156" s="42"/>
    </row>
    <row r="157" spans="1:12" ht="80.099999999999994" customHeight="1" x14ac:dyDescent="0.25">
      <c r="A157" s="17"/>
      <c r="B157" s="18"/>
      <c r="C157" s="17" t="s">
        <v>438</v>
      </c>
      <c r="D157" s="18"/>
      <c r="E157" s="19">
        <v>2</v>
      </c>
      <c r="F157" s="33">
        <v>4549.6062992125981</v>
      </c>
      <c r="G157" s="43">
        <f t="shared" ref="G157:G174" si="18">F157*E157</f>
        <v>9099.2125984251961</v>
      </c>
      <c r="H157" s="43">
        <f t="shared" ref="H157:H174" si="19">I157-G157</f>
        <v>2456.7874015748039</v>
      </c>
      <c r="I157" s="43">
        <f t="shared" ref="I157:I174" si="20">G157*1.27</f>
        <v>11556</v>
      </c>
      <c r="J157" s="18" t="s">
        <v>328</v>
      </c>
      <c r="K157" s="20"/>
      <c r="L157" s="44"/>
    </row>
    <row r="158" spans="1:12" ht="80.099999999999994" customHeight="1" x14ac:dyDescent="0.25">
      <c r="A158" s="17"/>
      <c r="B158" s="18"/>
      <c r="C158" s="17" t="s">
        <v>439</v>
      </c>
      <c r="D158" s="18"/>
      <c r="E158" s="19">
        <v>2</v>
      </c>
      <c r="F158" s="33">
        <v>1481.1023622047244</v>
      </c>
      <c r="G158" s="43">
        <f t="shared" si="18"/>
        <v>2962.2047244094488</v>
      </c>
      <c r="H158" s="43">
        <f t="shared" si="19"/>
        <v>799.79527559055123</v>
      </c>
      <c r="I158" s="43">
        <f t="shared" si="20"/>
        <v>3762</v>
      </c>
      <c r="J158" s="18" t="s">
        <v>329</v>
      </c>
      <c r="K158" s="20"/>
      <c r="L158" s="44"/>
    </row>
    <row r="159" spans="1:12" ht="80.099999999999994" customHeight="1" x14ac:dyDescent="0.25">
      <c r="A159" s="17"/>
      <c r="B159" s="18"/>
      <c r="C159" s="17" t="s">
        <v>467</v>
      </c>
      <c r="D159" s="18"/>
      <c r="E159" s="19">
        <v>2</v>
      </c>
      <c r="F159" s="33">
        <v>4237.7952755905508</v>
      </c>
      <c r="G159" s="43">
        <f t="shared" si="18"/>
        <v>8475.5905511811015</v>
      </c>
      <c r="H159" s="43">
        <f t="shared" si="19"/>
        <v>2288.4094488188985</v>
      </c>
      <c r="I159" s="43">
        <f t="shared" si="20"/>
        <v>10764</v>
      </c>
      <c r="J159" s="18" t="s">
        <v>467</v>
      </c>
      <c r="K159" s="20"/>
      <c r="L159" s="44"/>
    </row>
    <row r="160" spans="1:12" ht="80.099999999999994" customHeight="1" x14ac:dyDescent="0.25">
      <c r="A160" s="17"/>
      <c r="B160" s="18"/>
      <c r="C160" s="17" t="s">
        <v>440</v>
      </c>
      <c r="D160" s="18"/>
      <c r="E160" s="19">
        <v>2</v>
      </c>
      <c r="F160" s="33">
        <v>5803.9370078740158</v>
      </c>
      <c r="G160" s="43">
        <f t="shared" si="18"/>
        <v>11607.874015748032</v>
      </c>
      <c r="H160" s="43">
        <f t="shared" si="19"/>
        <v>3134.1259842519685</v>
      </c>
      <c r="I160" s="43">
        <f t="shared" si="20"/>
        <v>14742</v>
      </c>
      <c r="J160" s="18" t="s">
        <v>330</v>
      </c>
      <c r="K160" s="20"/>
      <c r="L160" s="44"/>
    </row>
    <row r="161" spans="1:12" ht="80.099999999999994" customHeight="1" x14ac:dyDescent="0.25">
      <c r="A161" s="17"/>
      <c r="B161" s="18"/>
      <c r="C161" s="17" t="s">
        <v>441</v>
      </c>
      <c r="D161" s="18"/>
      <c r="E161" s="19">
        <v>2</v>
      </c>
      <c r="F161" s="33">
        <v>3855.1181102362202</v>
      </c>
      <c r="G161" s="43">
        <f t="shared" si="18"/>
        <v>7710.2362204724404</v>
      </c>
      <c r="H161" s="43">
        <f t="shared" si="19"/>
        <v>2081.7637795275596</v>
      </c>
      <c r="I161" s="43">
        <f t="shared" si="20"/>
        <v>9792</v>
      </c>
      <c r="J161" s="18" t="s">
        <v>331</v>
      </c>
      <c r="K161" s="20"/>
      <c r="L161" s="44"/>
    </row>
    <row r="162" spans="1:12" ht="80.099999999999994" customHeight="1" x14ac:dyDescent="0.25">
      <c r="A162" s="17"/>
      <c r="B162" s="18"/>
      <c r="C162" s="17" t="s">
        <v>442</v>
      </c>
      <c r="D162" s="18"/>
      <c r="E162" s="19">
        <v>1</v>
      </c>
      <c r="F162" s="33">
        <v>7540.1574803149606</v>
      </c>
      <c r="G162" s="43">
        <f t="shared" si="18"/>
        <v>7540.1574803149606</v>
      </c>
      <c r="H162" s="43">
        <f t="shared" si="19"/>
        <v>2035.8425196850394</v>
      </c>
      <c r="I162" s="43">
        <f t="shared" si="20"/>
        <v>9576</v>
      </c>
      <c r="J162" s="18" t="s">
        <v>332</v>
      </c>
      <c r="K162" s="20"/>
      <c r="L162" s="44"/>
    </row>
    <row r="163" spans="1:12" ht="80.099999999999994" customHeight="1" x14ac:dyDescent="0.25">
      <c r="A163" s="17"/>
      <c r="B163" s="18"/>
      <c r="C163" s="17" t="s">
        <v>443</v>
      </c>
      <c r="D163" s="18"/>
      <c r="E163" s="19">
        <v>2</v>
      </c>
      <c r="F163" s="33">
        <v>1913.3858267716535</v>
      </c>
      <c r="G163" s="43">
        <f t="shared" si="18"/>
        <v>3826.7716535433069</v>
      </c>
      <c r="H163" s="43">
        <f t="shared" si="19"/>
        <v>1033.2283464566931</v>
      </c>
      <c r="I163" s="43">
        <f t="shared" si="20"/>
        <v>4860</v>
      </c>
      <c r="J163" s="18" t="s">
        <v>333</v>
      </c>
      <c r="K163" s="20"/>
      <c r="L163" s="44"/>
    </row>
    <row r="164" spans="1:12" ht="80.099999999999994" customHeight="1" x14ac:dyDescent="0.25">
      <c r="A164" s="17"/>
      <c r="B164" s="18"/>
      <c r="C164" s="17" t="s">
        <v>444</v>
      </c>
      <c r="D164" s="18"/>
      <c r="E164" s="19">
        <v>2</v>
      </c>
      <c r="F164" s="33">
        <v>1913.3858267716535</v>
      </c>
      <c r="G164" s="43">
        <f t="shared" si="18"/>
        <v>3826.7716535433069</v>
      </c>
      <c r="H164" s="43">
        <f t="shared" si="19"/>
        <v>1033.2283464566931</v>
      </c>
      <c r="I164" s="43">
        <f t="shared" si="20"/>
        <v>4860</v>
      </c>
      <c r="J164" s="18" t="s">
        <v>334</v>
      </c>
      <c r="K164" s="20"/>
      <c r="L164" s="44"/>
    </row>
    <row r="165" spans="1:12" ht="80.099999999999994" customHeight="1" x14ac:dyDescent="0.25">
      <c r="A165" s="17"/>
      <c r="B165" s="18"/>
      <c r="C165" s="17" t="s">
        <v>445</v>
      </c>
      <c r="D165" s="18"/>
      <c r="E165" s="19">
        <v>1</v>
      </c>
      <c r="F165" s="33">
        <v>3607.0866141732281</v>
      </c>
      <c r="G165" s="43">
        <f t="shared" si="18"/>
        <v>3607.0866141732281</v>
      </c>
      <c r="H165" s="43">
        <f t="shared" si="19"/>
        <v>973.9133858267719</v>
      </c>
      <c r="I165" s="43">
        <f t="shared" si="20"/>
        <v>4581</v>
      </c>
      <c r="J165" s="18" t="s">
        <v>335</v>
      </c>
      <c r="K165" s="20"/>
      <c r="L165" s="44"/>
    </row>
    <row r="166" spans="1:12" ht="80.099999999999994" customHeight="1" x14ac:dyDescent="0.25">
      <c r="A166" s="17"/>
      <c r="B166" s="18"/>
      <c r="C166" s="17" t="s">
        <v>448</v>
      </c>
      <c r="D166" s="18"/>
      <c r="E166" s="19">
        <v>1</v>
      </c>
      <c r="F166" s="33">
        <v>8312.5984251968512</v>
      </c>
      <c r="G166" s="43">
        <f t="shared" si="18"/>
        <v>8312.5984251968512</v>
      </c>
      <c r="H166" s="43">
        <f t="shared" si="19"/>
        <v>2244.4015748031507</v>
      </c>
      <c r="I166" s="43">
        <f t="shared" si="20"/>
        <v>10557.000000000002</v>
      </c>
      <c r="J166" s="18" t="s">
        <v>338</v>
      </c>
      <c r="K166" s="20"/>
      <c r="L166" s="44"/>
    </row>
    <row r="167" spans="1:12" ht="80.099999999999994" customHeight="1" x14ac:dyDescent="0.25">
      <c r="A167" s="17"/>
      <c r="B167" s="18"/>
      <c r="C167" s="17" t="s">
        <v>449</v>
      </c>
      <c r="D167" s="18"/>
      <c r="E167" s="19">
        <v>1</v>
      </c>
      <c r="F167" s="33">
        <v>10835.433070866142</v>
      </c>
      <c r="G167" s="43">
        <f t="shared" si="18"/>
        <v>10835.433070866142</v>
      </c>
      <c r="H167" s="43">
        <f t="shared" si="19"/>
        <v>2925.5669291338581</v>
      </c>
      <c r="I167" s="43">
        <f t="shared" si="20"/>
        <v>13761</v>
      </c>
      <c r="J167" s="18" t="s">
        <v>339</v>
      </c>
      <c r="K167" s="20"/>
      <c r="L167" s="44"/>
    </row>
    <row r="168" spans="1:12" ht="134.25" customHeight="1" x14ac:dyDescent="0.25">
      <c r="A168" s="17"/>
      <c r="B168" s="18"/>
      <c r="C168" s="17" t="s">
        <v>450</v>
      </c>
      <c r="D168" s="18"/>
      <c r="E168" s="19">
        <v>1</v>
      </c>
      <c r="F168" s="33">
        <v>8312.5984251968512</v>
      </c>
      <c r="G168" s="43">
        <f t="shared" si="18"/>
        <v>8312.5984251968512</v>
      </c>
      <c r="H168" s="43">
        <f t="shared" si="19"/>
        <v>2244.4015748031507</v>
      </c>
      <c r="I168" s="43">
        <f t="shared" si="20"/>
        <v>10557.000000000002</v>
      </c>
      <c r="J168" s="18" t="s">
        <v>340</v>
      </c>
      <c r="K168" s="20"/>
      <c r="L168" s="44"/>
    </row>
    <row r="169" spans="1:12" ht="80.099999999999994" customHeight="1" x14ac:dyDescent="0.25">
      <c r="A169" s="17"/>
      <c r="B169" s="18"/>
      <c r="C169" s="17" t="s">
        <v>451</v>
      </c>
      <c r="D169" s="18"/>
      <c r="E169" s="19">
        <v>1</v>
      </c>
      <c r="F169" s="33">
        <v>11232.283464566928</v>
      </c>
      <c r="G169" s="43">
        <f t="shared" si="18"/>
        <v>11232.283464566928</v>
      </c>
      <c r="H169" s="43">
        <f t="shared" si="19"/>
        <v>3032.71653543307</v>
      </c>
      <c r="I169" s="43">
        <f t="shared" si="20"/>
        <v>14264.999999999998</v>
      </c>
      <c r="J169" s="18" t="s">
        <v>341</v>
      </c>
      <c r="K169" s="20"/>
      <c r="L169" s="44"/>
    </row>
    <row r="170" spans="1:12" ht="80.099999999999994" customHeight="1" x14ac:dyDescent="0.25">
      <c r="A170" s="17"/>
      <c r="B170" s="18"/>
      <c r="C170" s="17" t="s">
        <v>452</v>
      </c>
      <c r="D170" s="18"/>
      <c r="E170" s="19">
        <v>1</v>
      </c>
      <c r="F170" s="33">
        <v>9701.5748031496059</v>
      </c>
      <c r="G170" s="43">
        <f t="shared" si="18"/>
        <v>9701.5748031496059</v>
      </c>
      <c r="H170" s="43">
        <f t="shared" si="19"/>
        <v>2619.4251968503941</v>
      </c>
      <c r="I170" s="43">
        <f t="shared" si="20"/>
        <v>12321</v>
      </c>
      <c r="J170" s="18" t="s">
        <v>342</v>
      </c>
      <c r="K170" s="20"/>
      <c r="L170" s="44"/>
    </row>
    <row r="171" spans="1:12" ht="80.099999999999994" customHeight="1" x14ac:dyDescent="0.25">
      <c r="A171" s="17"/>
      <c r="B171" s="18"/>
      <c r="C171" s="17" t="s">
        <v>453</v>
      </c>
      <c r="D171" s="18"/>
      <c r="E171" s="19">
        <v>1</v>
      </c>
      <c r="F171" s="33">
        <v>5874.8031496062995</v>
      </c>
      <c r="G171" s="43">
        <f t="shared" si="18"/>
        <v>5874.8031496062995</v>
      </c>
      <c r="H171" s="43">
        <f t="shared" si="19"/>
        <v>1586.1968503937005</v>
      </c>
      <c r="I171" s="43">
        <f t="shared" si="20"/>
        <v>7461</v>
      </c>
      <c r="J171" s="18" t="s">
        <v>343</v>
      </c>
      <c r="K171" s="20"/>
      <c r="L171" s="44"/>
    </row>
    <row r="172" spans="1:12" ht="80.099999999999994" customHeight="1" x14ac:dyDescent="0.25">
      <c r="A172" s="17"/>
      <c r="B172" s="18"/>
      <c r="C172" s="17" t="s">
        <v>454</v>
      </c>
      <c r="D172" s="18"/>
      <c r="E172" s="19">
        <v>1</v>
      </c>
      <c r="F172" s="33">
        <v>5818.110236220472</v>
      </c>
      <c r="G172" s="43">
        <f t="shared" si="18"/>
        <v>5818.110236220472</v>
      </c>
      <c r="H172" s="43">
        <f t="shared" si="19"/>
        <v>1570.8897637795271</v>
      </c>
      <c r="I172" s="43">
        <f t="shared" si="20"/>
        <v>7388.9999999999991</v>
      </c>
      <c r="J172" s="18" t="s">
        <v>344</v>
      </c>
      <c r="K172" s="20"/>
      <c r="L172" s="44"/>
    </row>
    <row r="173" spans="1:12" ht="80.099999999999994" customHeight="1" x14ac:dyDescent="0.25">
      <c r="A173" s="17"/>
      <c r="B173" s="18"/>
      <c r="C173" s="17" t="s">
        <v>455</v>
      </c>
      <c r="D173" s="18"/>
      <c r="E173" s="19">
        <v>1</v>
      </c>
      <c r="F173" s="33">
        <v>1282.6771653543308</v>
      </c>
      <c r="G173" s="43">
        <f t="shared" si="18"/>
        <v>1282.6771653543308</v>
      </c>
      <c r="H173" s="43">
        <f t="shared" si="19"/>
        <v>346.32283464566945</v>
      </c>
      <c r="I173" s="43">
        <f t="shared" si="20"/>
        <v>1629.0000000000002</v>
      </c>
      <c r="J173" s="18" t="s">
        <v>345</v>
      </c>
      <c r="K173" s="20"/>
      <c r="L173" s="44"/>
    </row>
    <row r="174" spans="1:12" ht="80.099999999999994" customHeight="1" x14ac:dyDescent="0.25">
      <c r="A174" s="17"/>
      <c r="B174" s="18"/>
      <c r="C174" s="17" t="s">
        <v>456</v>
      </c>
      <c r="D174" s="18"/>
      <c r="E174" s="19">
        <v>1</v>
      </c>
      <c r="F174" s="33">
        <v>1282.6771653543308</v>
      </c>
      <c r="G174" s="43">
        <f t="shared" si="18"/>
        <v>1282.6771653543308</v>
      </c>
      <c r="H174" s="43">
        <f t="shared" si="19"/>
        <v>346.32283464566945</v>
      </c>
      <c r="I174" s="43">
        <f t="shared" si="20"/>
        <v>1629.0000000000002</v>
      </c>
      <c r="J174" s="18" t="s">
        <v>346</v>
      </c>
      <c r="K174" s="20"/>
      <c r="L174" s="44"/>
    </row>
    <row r="175" spans="1:12" ht="43.5" customHeight="1" x14ac:dyDescent="0.25">
      <c r="A175" s="22"/>
      <c r="B175" s="23" t="s">
        <v>248</v>
      </c>
      <c r="C175" s="24"/>
      <c r="D175" s="23" t="s">
        <v>248</v>
      </c>
      <c r="E175" s="25">
        <v>1</v>
      </c>
      <c r="F175" s="33">
        <v>0</v>
      </c>
      <c r="G175" s="40"/>
      <c r="H175" s="40"/>
      <c r="I175" s="40"/>
      <c r="J175" s="28"/>
      <c r="K175" s="26"/>
      <c r="L175" s="42"/>
    </row>
    <row r="176" spans="1:12" ht="80.099999999999994" customHeight="1" x14ac:dyDescent="0.25">
      <c r="A176" s="17"/>
      <c r="B176" s="18"/>
      <c r="C176" s="17" t="s">
        <v>457</v>
      </c>
      <c r="D176" s="18"/>
      <c r="E176" s="19">
        <v>1</v>
      </c>
      <c r="F176" s="33">
        <v>23548.818897637793</v>
      </c>
      <c r="G176" s="43">
        <f t="shared" ref="G176:G184" si="21">F176*E176</f>
        <v>23548.818897637793</v>
      </c>
      <c r="H176" s="43">
        <f t="shared" ref="H176:H184" si="22">I176-G176</f>
        <v>6358.1811023622031</v>
      </c>
      <c r="I176" s="43">
        <f t="shared" ref="I176:I184" si="23">G176*1.27</f>
        <v>29906.999999999996</v>
      </c>
      <c r="J176" s="18" t="s">
        <v>347</v>
      </c>
      <c r="K176" s="20"/>
      <c r="L176" s="44"/>
    </row>
    <row r="177" spans="1:12" ht="80.099999999999994" customHeight="1" x14ac:dyDescent="0.25">
      <c r="A177" s="17"/>
      <c r="B177" s="18"/>
      <c r="C177" s="17" t="s">
        <v>458</v>
      </c>
      <c r="D177" s="18"/>
      <c r="E177" s="19">
        <v>1</v>
      </c>
      <c r="F177" s="33">
        <v>6158.2677165354326</v>
      </c>
      <c r="G177" s="43">
        <f t="shared" si="21"/>
        <v>6158.2677165354326</v>
      </c>
      <c r="H177" s="43">
        <f t="shared" si="22"/>
        <v>1662.7322834645665</v>
      </c>
      <c r="I177" s="43">
        <f t="shared" si="23"/>
        <v>7820.9999999999991</v>
      </c>
      <c r="J177" s="18" t="s">
        <v>348</v>
      </c>
      <c r="K177" s="20"/>
      <c r="L177" s="44"/>
    </row>
    <row r="178" spans="1:12" ht="80.099999999999994" customHeight="1" x14ac:dyDescent="0.25">
      <c r="A178" s="17"/>
      <c r="B178" s="18"/>
      <c r="C178" s="17" t="s">
        <v>459</v>
      </c>
      <c r="D178" s="18"/>
      <c r="E178" s="19">
        <v>1</v>
      </c>
      <c r="F178" s="33">
        <v>2296.0629921259842</v>
      </c>
      <c r="G178" s="43">
        <f t="shared" si="21"/>
        <v>2296.0629921259842</v>
      </c>
      <c r="H178" s="43">
        <f t="shared" si="22"/>
        <v>619.93700787401576</v>
      </c>
      <c r="I178" s="43">
        <f t="shared" si="23"/>
        <v>2916</v>
      </c>
      <c r="J178" s="18" t="s">
        <v>349</v>
      </c>
      <c r="K178" s="20"/>
      <c r="L178" s="44"/>
    </row>
    <row r="179" spans="1:12" ht="159" customHeight="1" x14ac:dyDescent="0.25">
      <c r="A179" s="17"/>
      <c r="B179" s="18"/>
      <c r="C179" s="17" t="s">
        <v>460</v>
      </c>
      <c r="D179" s="18"/>
      <c r="E179" s="19">
        <v>1</v>
      </c>
      <c r="F179" s="33">
        <v>15505.511811023622</v>
      </c>
      <c r="G179" s="43">
        <f t="shared" si="21"/>
        <v>15505.511811023622</v>
      </c>
      <c r="H179" s="43">
        <f t="shared" si="22"/>
        <v>4186.4881889763783</v>
      </c>
      <c r="I179" s="43">
        <f t="shared" si="23"/>
        <v>19692</v>
      </c>
      <c r="J179" s="18" t="s">
        <v>350</v>
      </c>
      <c r="K179" s="20"/>
      <c r="L179" s="44"/>
    </row>
    <row r="180" spans="1:12" ht="159" customHeight="1" x14ac:dyDescent="0.25">
      <c r="A180" s="17"/>
      <c r="B180" s="18"/>
      <c r="C180" s="17" t="s">
        <v>461</v>
      </c>
      <c r="D180" s="18"/>
      <c r="E180" s="19">
        <v>1</v>
      </c>
      <c r="F180" s="33">
        <v>15292.913385826771</v>
      </c>
      <c r="G180" s="43">
        <f t="shared" si="21"/>
        <v>15292.913385826771</v>
      </c>
      <c r="H180" s="43">
        <f t="shared" si="22"/>
        <v>4129.0866141732295</v>
      </c>
      <c r="I180" s="43">
        <f t="shared" si="23"/>
        <v>19422</v>
      </c>
      <c r="J180" s="18" t="s">
        <v>351</v>
      </c>
      <c r="K180" s="20"/>
      <c r="L180" s="44"/>
    </row>
    <row r="181" spans="1:12" ht="132.75" customHeight="1" x14ac:dyDescent="0.25">
      <c r="A181" s="17"/>
      <c r="B181" s="18"/>
      <c r="C181" s="17" t="s">
        <v>462</v>
      </c>
      <c r="D181" s="18"/>
      <c r="E181" s="19">
        <v>1</v>
      </c>
      <c r="F181" s="33">
        <v>24973.228346456694</v>
      </c>
      <c r="G181" s="43">
        <f t="shared" si="21"/>
        <v>24973.228346456694</v>
      </c>
      <c r="H181" s="43">
        <f t="shared" si="22"/>
        <v>6742.7716535433065</v>
      </c>
      <c r="I181" s="43">
        <f t="shared" si="23"/>
        <v>31716</v>
      </c>
      <c r="J181" s="18" t="s">
        <v>352</v>
      </c>
      <c r="K181" s="20"/>
      <c r="L181" s="44"/>
    </row>
    <row r="182" spans="1:12" ht="80.099999999999994" customHeight="1" x14ac:dyDescent="0.25">
      <c r="A182" s="17"/>
      <c r="B182" s="18"/>
      <c r="C182" s="17" t="s">
        <v>463</v>
      </c>
      <c r="D182" s="18"/>
      <c r="E182" s="19">
        <v>1</v>
      </c>
      <c r="F182" s="33">
        <v>6002.3622047244089</v>
      </c>
      <c r="G182" s="43">
        <f t="shared" si="21"/>
        <v>6002.3622047244089</v>
      </c>
      <c r="H182" s="43">
        <f t="shared" si="22"/>
        <v>1620.6377952755902</v>
      </c>
      <c r="I182" s="43">
        <f t="shared" si="23"/>
        <v>7622.9999999999991</v>
      </c>
      <c r="J182" s="18" t="s">
        <v>353</v>
      </c>
      <c r="K182" s="20"/>
      <c r="L182" s="44"/>
    </row>
    <row r="183" spans="1:12" ht="80.099999999999994" customHeight="1" x14ac:dyDescent="0.25">
      <c r="A183" s="17"/>
      <c r="B183" s="18"/>
      <c r="C183" s="17" t="s">
        <v>464</v>
      </c>
      <c r="D183" s="18"/>
      <c r="E183" s="19">
        <v>2</v>
      </c>
      <c r="F183" s="33">
        <v>7766.929133858268</v>
      </c>
      <c r="G183" s="43">
        <f t="shared" si="21"/>
        <v>15533.858267716536</v>
      </c>
      <c r="H183" s="43">
        <f t="shared" si="22"/>
        <v>4194.1417322834641</v>
      </c>
      <c r="I183" s="43">
        <f t="shared" si="23"/>
        <v>19728</v>
      </c>
      <c r="J183" s="18" t="s">
        <v>354</v>
      </c>
      <c r="K183" s="20"/>
      <c r="L183" s="44"/>
    </row>
    <row r="184" spans="1:12" ht="80.099999999999994" customHeight="1" x14ac:dyDescent="0.25">
      <c r="A184" s="17"/>
      <c r="B184" s="18"/>
      <c r="C184" s="17" t="s">
        <v>465</v>
      </c>
      <c r="D184" s="18"/>
      <c r="E184" s="19">
        <v>1</v>
      </c>
      <c r="F184" s="33">
        <v>4429.1338582677163</v>
      </c>
      <c r="G184" s="43">
        <f t="shared" si="21"/>
        <v>4429.1338582677163</v>
      </c>
      <c r="H184" s="43">
        <f t="shared" si="22"/>
        <v>1195.8661417322837</v>
      </c>
      <c r="I184" s="43">
        <f t="shared" si="23"/>
        <v>5625</v>
      </c>
      <c r="J184" s="18" t="s">
        <v>355</v>
      </c>
      <c r="K184" s="20"/>
      <c r="L184" s="44"/>
    </row>
    <row r="185" spans="1:12" ht="47.25" customHeight="1" x14ac:dyDescent="0.25">
      <c r="A185" s="16"/>
      <c r="B185" s="45" t="s">
        <v>94</v>
      </c>
      <c r="C185" s="16"/>
      <c r="D185" s="6"/>
      <c r="E185" s="2"/>
      <c r="F185" s="33">
        <v>0</v>
      </c>
      <c r="G185" s="33"/>
      <c r="H185" s="33"/>
      <c r="I185" s="33"/>
      <c r="J185" s="31"/>
      <c r="K185" s="3"/>
      <c r="L185" s="35"/>
    </row>
    <row r="186" spans="1:12" ht="80.099999999999994" customHeight="1" x14ac:dyDescent="0.25">
      <c r="A186" s="16"/>
      <c r="B186" s="31"/>
      <c r="C186" s="16" t="s">
        <v>470</v>
      </c>
      <c r="D186" s="3" t="s">
        <v>133</v>
      </c>
      <c r="E186" s="2">
        <v>30</v>
      </c>
      <c r="F186" s="33">
        <v>428.74015748031496</v>
      </c>
      <c r="G186" s="33">
        <f t="shared" ref="G186:G213" si="24">F186*E186</f>
        <v>12862.204724409448</v>
      </c>
      <c r="H186" s="33">
        <f t="shared" ref="H186:H213" si="25">I186-G186</f>
        <v>3472.7952755905517</v>
      </c>
      <c r="I186" s="33">
        <f t="shared" ref="I186:I213" si="26">G186*1.27</f>
        <v>16335</v>
      </c>
      <c r="J186" s="38" t="s">
        <v>470</v>
      </c>
      <c r="K186" s="3" t="s">
        <v>150</v>
      </c>
      <c r="L186" s="35"/>
    </row>
    <row r="187" spans="1:12" ht="80.099999999999994" customHeight="1" x14ac:dyDescent="0.25">
      <c r="A187" s="16"/>
      <c r="B187" s="31"/>
      <c r="C187" s="16" t="s">
        <v>187</v>
      </c>
      <c r="D187" s="3" t="s">
        <v>134</v>
      </c>
      <c r="E187" s="2">
        <v>30</v>
      </c>
      <c r="F187" s="33">
        <v>644.88188976377955</v>
      </c>
      <c r="G187" s="33">
        <f t="shared" si="24"/>
        <v>19346.456692913387</v>
      </c>
      <c r="H187" s="33">
        <f t="shared" si="25"/>
        <v>5223.5433070866166</v>
      </c>
      <c r="I187" s="33">
        <f t="shared" si="26"/>
        <v>24570.000000000004</v>
      </c>
      <c r="J187" s="34" t="s">
        <v>188</v>
      </c>
      <c r="K187" s="3"/>
      <c r="L187" s="35"/>
    </row>
    <row r="188" spans="1:12" ht="80.099999999999994" customHeight="1" x14ac:dyDescent="0.25">
      <c r="A188" s="16"/>
      <c r="B188" s="31"/>
      <c r="C188" s="16" t="s">
        <v>189</v>
      </c>
      <c r="D188" s="3" t="s">
        <v>135</v>
      </c>
      <c r="E188" s="2">
        <v>30</v>
      </c>
      <c r="F188" s="33">
        <v>595.27559055118104</v>
      </c>
      <c r="G188" s="33">
        <f t="shared" si="24"/>
        <v>17858.267716535433</v>
      </c>
      <c r="H188" s="33">
        <f t="shared" si="25"/>
        <v>4821.7322834645674</v>
      </c>
      <c r="I188" s="33">
        <f t="shared" si="26"/>
        <v>22680</v>
      </c>
      <c r="J188" s="34" t="s">
        <v>190</v>
      </c>
      <c r="K188" s="3"/>
      <c r="L188" s="35"/>
    </row>
    <row r="189" spans="1:12" ht="80.099999999999994" customHeight="1" x14ac:dyDescent="0.25">
      <c r="A189" s="16"/>
      <c r="B189" s="31"/>
      <c r="C189" s="16" t="s">
        <v>191</v>
      </c>
      <c r="D189" s="3" t="s">
        <v>136</v>
      </c>
      <c r="E189" s="2">
        <v>30</v>
      </c>
      <c r="F189" s="33">
        <v>588.18897637795271</v>
      </c>
      <c r="G189" s="33">
        <f t="shared" si="24"/>
        <v>17645.669291338581</v>
      </c>
      <c r="H189" s="33">
        <f t="shared" si="25"/>
        <v>4764.3307086614186</v>
      </c>
      <c r="I189" s="33">
        <f t="shared" si="26"/>
        <v>22410</v>
      </c>
      <c r="J189" s="34" t="s">
        <v>192</v>
      </c>
      <c r="K189" s="3"/>
      <c r="L189" s="35"/>
    </row>
    <row r="190" spans="1:12" ht="80.099999999999994" customHeight="1" x14ac:dyDescent="0.25">
      <c r="A190" s="16"/>
      <c r="B190" s="31"/>
      <c r="C190" s="16" t="s">
        <v>193</v>
      </c>
      <c r="D190" s="3" t="s">
        <v>137</v>
      </c>
      <c r="E190" s="2">
        <v>30</v>
      </c>
      <c r="F190" s="33">
        <v>552.75590551181097</v>
      </c>
      <c r="G190" s="33">
        <f t="shared" si="24"/>
        <v>16582.677165354329</v>
      </c>
      <c r="H190" s="33">
        <f t="shared" si="25"/>
        <v>4477.3228346456708</v>
      </c>
      <c r="I190" s="33">
        <f t="shared" si="26"/>
        <v>21060</v>
      </c>
      <c r="J190" s="34" t="s">
        <v>194</v>
      </c>
      <c r="K190" s="3"/>
      <c r="L190" s="35"/>
    </row>
    <row r="191" spans="1:12" ht="80.099999999999994" customHeight="1" x14ac:dyDescent="0.25">
      <c r="A191" s="16"/>
      <c r="B191" s="31"/>
      <c r="C191" s="31" t="s">
        <v>237</v>
      </c>
      <c r="D191" s="3" t="s">
        <v>95</v>
      </c>
      <c r="E191" s="2">
        <v>30</v>
      </c>
      <c r="F191" s="33">
        <v>304.7244094488189</v>
      </c>
      <c r="G191" s="33">
        <f t="shared" si="24"/>
        <v>9141.7322834645674</v>
      </c>
      <c r="H191" s="33">
        <f t="shared" si="25"/>
        <v>2468.2677165354326</v>
      </c>
      <c r="I191" s="33">
        <f t="shared" si="26"/>
        <v>11610</v>
      </c>
      <c r="J191" s="34" t="s">
        <v>237</v>
      </c>
      <c r="K191" s="3" t="s">
        <v>96</v>
      </c>
      <c r="L191" s="35"/>
    </row>
    <row r="192" spans="1:12" ht="80.099999999999994" customHeight="1" x14ac:dyDescent="0.25">
      <c r="A192" s="16"/>
      <c r="B192" s="31"/>
      <c r="C192" s="16" t="s">
        <v>238</v>
      </c>
      <c r="D192" s="3" t="s">
        <v>97</v>
      </c>
      <c r="E192" s="2">
        <v>30</v>
      </c>
      <c r="F192" s="33">
        <v>304.7244094488189</v>
      </c>
      <c r="G192" s="33">
        <f t="shared" si="24"/>
        <v>9141.7322834645674</v>
      </c>
      <c r="H192" s="33">
        <f t="shared" si="25"/>
        <v>2468.2677165354326</v>
      </c>
      <c r="I192" s="33">
        <f t="shared" si="26"/>
        <v>11610</v>
      </c>
      <c r="J192" s="34" t="s">
        <v>238</v>
      </c>
      <c r="K192" s="3" t="s">
        <v>98</v>
      </c>
      <c r="L192" s="35"/>
    </row>
    <row r="193" spans="1:12" ht="80.099999999999994" customHeight="1" x14ac:dyDescent="0.25">
      <c r="A193" s="16"/>
      <c r="B193" s="31"/>
      <c r="C193" s="16" t="s">
        <v>239</v>
      </c>
      <c r="D193" s="3" t="s">
        <v>99</v>
      </c>
      <c r="E193" s="2">
        <v>30</v>
      </c>
      <c r="F193" s="33">
        <v>347.24409448818898</v>
      </c>
      <c r="G193" s="33">
        <f t="shared" si="24"/>
        <v>10417.322834645669</v>
      </c>
      <c r="H193" s="33">
        <f t="shared" si="25"/>
        <v>2812.677165354331</v>
      </c>
      <c r="I193" s="33">
        <f t="shared" si="26"/>
        <v>13230</v>
      </c>
      <c r="J193" s="34" t="s">
        <v>239</v>
      </c>
      <c r="K193" s="3" t="s">
        <v>100</v>
      </c>
      <c r="L193" s="35"/>
    </row>
    <row r="194" spans="1:12" ht="80.099999999999994" customHeight="1" x14ac:dyDescent="0.25">
      <c r="A194" s="16"/>
      <c r="B194" s="31"/>
      <c r="C194" s="16" t="s">
        <v>101</v>
      </c>
      <c r="D194" s="3" t="s">
        <v>101</v>
      </c>
      <c r="E194" s="2">
        <v>6</v>
      </c>
      <c r="F194" s="33">
        <v>999.2125984251968</v>
      </c>
      <c r="G194" s="33">
        <f t="shared" si="24"/>
        <v>5995.2755905511804</v>
      </c>
      <c r="H194" s="33">
        <f t="shared" si="25"/>
        <v>1618.7244094488187</v>
      </c>
      <c r="I194" s="33">
        <f t="shared" si="26"/>
        <v>7613.9999999999991</v>
      </c>
      <c r="J194" s="34" t="s">
        <v>102</v>
      </c>
      <c r="K194" s="3" t="s">
        <v>102</v>
      </c>
      <c r="L194" s="35"/>
    </row>
    <row r="195" spans="1:12" ht="80.099999999999994" customHeight="1" x14ac:dyDescent="0.25">
      <c r="A195" s="16"/>
      <c r="B195" s="31"/>
      <c r="C195" s="16" t="s">
        <v>103</v>
      </c>
      <c r="D195" s="3" t="s">
        <v>103</v>
      </c>
      <c r="E195" s="2">
        <v>6</v>
      </c>
      <c r="F195" s="33">
        <v>1112.5984251968505</v>
      </c>
      <c r="G195" s="33">
        <f t="shared" si="24"/>
        <v>6675.5905511811034</v>
      </c>
      <c r="H195" s="33">
        <f t="shared" si="25"/>
        <v>1802.4094488188985</v>
      </c>
      <c r="I195" s="33">
        <f t="shared" si="26"/>
        <v>8478.0000000000018</v>
      </c>
      <c r="J195" s="34" t="s">
        <v>104</v>
      </c>
      <c r="K195" s="3" t="s">
        <v>104</v>
      </c>
      <c r="L195" s="35"/>
    </row>
    <row r="196" spans="1:12" ht="80.099999999999994" customHeight="1" x14ac:dyDescent="0.25">
      <c r="A196" s="16"/>
      <c r="B196" s="31"/>
      <c r="C196" s="16" t="s">
        <v>105</v>
      </c>
      <c r="D196" s="3" t="s">
        <v>105</v>
      </c>
      <c r="E196" s="2">
        <v>6</v>
      </c>
      <c r="F196" s="33">
        <v>612.99212598425197</v>
      </c>
      <c r="G196" s="33">
        <f t="shared" si="24"/>
        <v>3677.9527559055118</v>
      </c>
      <c r="H196" s="33">
        <f t="shared" si="25"/>
        <v>993.04724409448818</v>
      </c>
      <c r="I196" s="33">
        <f t="shared" si="26"/>
        <v>4671</v>
      </c>
      <c r="J196" s="34" t="s">
        <v>106</v>
      </c>
      <c r="K196" s="3" t="s">
        <v>106</v>
      </c>
      <c r="L196" s="35"/>
    </row>
    <row r="197" spans="1:12" ht="80.099999999999994" customHeight="1" x14ac:dyDescent="0.25">
      <c r="A197" s="16"/>
      <c r="B197" s="31"/>
      <c r="C197" s="16" t="s">
        <v>195</v>
      </c>
      <c r="D197" s="3" t="s">
        <v>107</v>
      </c>
      <c r="E197" s="2">
        <v>6</v>
      </c>
      <c r="F197" s="33">
        <v>347.24409448818898</v>
      </c>
      <c r="G197" s="33">
        <f t="shared" si="24"/>
        <v>2083.464566929134</v>
      </c>
      <c r="H197" s="33">
        <f t="shared" si="25"/>
        <v>562.53543307086602</v>
      </c>
      <c r="I197" s="33">
        <f t="shared" si="26"/>
        <v>2646</v>
      </c>
      <c r="J197" s="34" t="s">
        <v>108</v>
      </c>
      <c r="K197" s="3" t="s">
        <v>108</v>
      </c>
      <c r="L197" s="35"/>
    </row>
    <row r="198" spans="1:12" ht="80.099999999999994" customHeight="1" x14ac:dyDescent="0.25">
      <c r="A198" s="16"/>
      <c r="B198" s="31"/>
      <c r="C198" s="16" t="s">
        <v>196</v>
      </c>
      <c r="D198" s="3" t="s">
        <v>109</v>
      </c>
      <c r="E198" s="2">
        <v>6</v>
      </c>
      <c r="F198" s="33">
        <v>333.07086614173227</v>
      </c>
      <c r="G198" s="33">
        <f t="shared" si="24"/>
        <v>1998.4251968503936</v>
      </c>
      <c r="H198" s="33">
        <f t="shared" si="25"/>
        <v>539.5748031496064</v>
      </c>
      <c r="I198" s="33">
        <f t="shared" si="26"/>
        <v>2538</v>
      </c>
      <c r="J198" s="34" t="s">
        <v>108</v>
      </c>
      <c r="K198" s="3" t="s">
        <v>108</v>
      </c>
      <c r="L198" s="35"/>
    </row>
    <row r="199" spans="1:12" ht="80.099999999999994" customHeight="1" x14ac:dyDescent="0.25">
      <c r="A199" s="16"/>
      <c r="B199" s="31"/>
      <c r="C199" s="16" t="s">
        <v>197</v>
      </c>
      <c r="D199" s="3" t="s">
        <v>110</v>
      </c>
      <c r="E199" s="2">
        <v>6</v>
      </c>
      <c r="F199" s="33">
        <v>566.92913385826773</v>
      </c>
      <c r="G199" s="33">
        <f t="shared" si="24"/>
        <v>3401.5748031496064</v>
      </c>
      <c r="H199" s="33">
        <f t="shared" si="25"/>
        <v>918.4251968503936</v>
      </c>
      <c r="I199" s="33">
        <f t="shared" si="26"/>
        <v>4320</v>
      </c>
      <c r="J199" s="34" t="s">
        <v>111</v>
      </c>
      <c r="K199" s="3" t="s">
        <v>111</v>
      </c>
      <c r="L199" s="35"/>
    </row>
    <row r="200" spans="1:12" ht="80.099999999999994" customHeight="1" x14ac:dyDescent="0.25">
      <c r="A200" s="16"/>
      <c r="B200" s="31"/>
      <c r="C200" s="16" t="s">
        <v>198</v>
      </c>
      <c r="D200" s="3" t="s">
        <v>112</v>
      </c>
      <c r="E200" s="2">
        <v>36</v>
      </c>
      <c r="F200" s="33">
        <v>177.16535433070865</v>
      </c>
      <c r="G200" s="33">
        <f t="shared" si="24"/>
        <v>6377.9527559055114</v>
      </c>
      <c r="H200" s="33">
        <f t="shared" si="25"/>
        <v>1722.0472440944886</v>
      </c>
      <c r="I200" s="33">
        <f t="shared" si="26"/>
        <v>8100</v>
      </c>
      <c r="J200" s="34" t="s">
        <v>113</v>
      </c>
      <c r="K200" s="3" t="s">
        <v>113</v>
      </c>
      <c r="L200" s="35"/>
    </row>
    <row r="201" spans="1:12" ht="80.099999999999994" customHeight="1" x14ac:dyDescent="0.25">
      <c r="A201" s="16"/>
      <c r="B201" s="31"/>
      <c r="C201" s="16" t="s">
        <v>199</v>
      </c>
      <c r="D201" s="3" t="s">
        <v>138</v>
      </c>
      <c r="E201" s="2">
        <v>12</v>
      </c>
      <c r="F201" s="33">
        <v>2125.9842519685039</v>
      </c>
      <c r="G201" s="33">
        <f t="shared" si="24"/>
        <v>25511.811023622045</v>
      </c>
      <c r="H201" s="33">
        <f t="shared" si="25"/>
        <v>6888.1889763779545</v>
      </c>
      <c r="I201" s="33">
        <f t="shared" si="26"/>
        <v>32400</v>
      </c>
      <c r="J201" s="34" t="s">
        <v>200</v>
      </c>
      <c r="K201" s="3" t="s">
        <v>144</v>
      </c>
      <c r="L201" s="35"/>
    </row>
    <row r="202" spans="1:12" ht="80.099999999999994" customHeight="1" x14ac:dyDescent="0.25">
      <c r="A202" s="16"/>
      <c r="B202" s="31"/>
      <c r="C202" s="16" t="s">
        <v>201</v>
      </c>
      <c r="D202" s="3" t="s">
        <v>139</v>
      </c>
      <c r="E202" s="2">
        <v>6</v>
      </c>
      <c r="F202" s="33">
        <v>2707.0866141732281</v>
      </c>
      <c r="G202" s="33">
        <f t="shared" si="24"/>
        <v>16242.51968503937</v>
      </c>
      <c r="H202" s="33">
        <f t="shared" si="25"/>
        <v>4385.4803149606305</v>
      </c>
      <c r="I202" s="33">
        <f t="shared" si="26"/>
        <v>20628</v>
      </c>
      <c r="J202" s="34" t="s">
        <v>202</v>
      </c>
      <c r="K202" s="3" t="s">
        <v>114</v>
      </c>
      <c r="L202" s="35"/>
    </row>
    <row r="203" spans="1:12" ht="80.099999999999994" customHeight="1" x14ac:dyDescent="0.25">
      <c r="A203" s="16"/>
      <c r="B203" s="31"/>
      <c r="C203" s="16" t="s">
        <v>210</v>
      </c>
      <c r="D203" s="3" t="s">
        <v>140</v>
      </c>
      <c r="E203" s="2">
        <v>6</v>
      </c>
      <c r="F203" s="33">
        <v>4110.2362204724404</v>
      </c>
      <c r="G203" s="33">
        <f t="shared" si="24"/>
        <v>24661.417322834641</v>
      </c>
      <c r="H203" s="33">
        <f t="shared" si="25"/>
        <v>6658.5826771653519</v>
      </c>
      <c r="I203" s="33">
        <f t="shared" si="26"/>
        <v>31319.999999999993</v>
      </c>
      <c r="J203" s="34" t="s">
        <v>211</v>
      </c>
      <c r="K203" s="3" t="s">
        <v>143</v>
      </c>
      <c r="L203" s="35"/>
    </row>
    <row r="204" spans="1:12" ht="80.099999999999994" customHeight="1" x14ac:dyDescent="0.25">
      <c r="A204" s="16"/>
      <c r="B204" s="31"/>
      <c r="C204" s="16" t="s">
        <v>212</v>
      </c>
      <c r="D204" s="3" t="s">
        <v>141</v>
      </c>
      <c r="E204" s="2">
        <v>12</v>
      </c>
      <c r="F204" s="33">
        <v>3777.1653543307084</v>
      </c>
      <c r="G204" s="33">
        <f t="shared" si="24"/>
        <v>45325.984251968504</v>
      </c>
      <c r="H204" s="33">
        <f t="shared" si="25"/>
        <v>12238.015748031496</v>
      </c>
      <c r="I204" s="33">
        <f t="shared" si="26"/>
        <v>57564</v>
      </c>
      <c r="J204" s="16" t="s">
        <v>212</v>
      </c>
      <c r="K204" s="3" t="s">
        <v>213</v>
      </c>
      <c r="L204" s="35"/>
    </row>
    <row r="205" spans="1:12" ht="80.099999999999994" customHeight="1" x14ac:dyDescent="0.25">
      <c r="A205" s="16"/>
      <c r="B205" s="31"/>
      <c r="C205" s="16" t="s">
        <v>212</v>
      </c>
      <c r="D205" s="3" t="s">
        <v>142</v>
      </c>
      <c r="E205" s="2">
        <v>12</v>
      </c>
      <c r="F205" s="33">
        <v>3777.1653543307084</v>
      </c>
      <c r="G205" s="33">
        <f t="shared" si="24"/>
        <v>45325.984251968504</v>
      </c>
      <c r="H205" s="33">
        <f t="shared" si="25"/>
        <v>12238.015748031496</v>
      </c>
      <c r="I205" s="33">
        <f t="shared" si="26"/>
        <v>57564</v>
      </c>
      <c r="J205" s="16" t="s">
        <v>212</v>
      </c>
      <c r="K205" s="3" t="s">
        <v>213</v>
      </c>
      <c r="L205" s="35"/>
    </row>
    <row r="206" spans="1:12" ht="80.099999999999994" customHeight="1" x14ac:dyDescent="0.25">
      <c r="A206" s="16"/>
      <c r="B206" s="31"/>
      <c r="C206" s="16" t="s">
        <v>203</v>
      </c>
      <c r="D206" s="16" t="s">
        <v>115</v>
      </c>
      <c r="E206" s="2">
        <v>8</v>
      </c>
      <c r="F206" s="33">
        <v>1282.6771653543308</v>
      </c>
      <c r="G206" s="33">
        <f t="shared" si="24"/>
        <v>10261.417322834646</v>
      </c>
      <c r="H206" s="33">
        <f t="shared" si="25"/>
        <v>2770.5826771653556</v>
      </c>
      <c r="I206" s="33">
        <f t="shared" si="26"/>
        <v>13032.000000000002</v>
      </c>
      <c r="J206" s="34" t="s">
        <v>116</v>
      </c>
      <c r="K206" s="3" t="s">
        <v>116</v>
      </c>
      <c r="L206" s="35"/>
    </row>
    <row r="207" spans="1:12" ht="80.099999999999994" customHeight="1" x14ac:dyDescent="0.25">
      <c r="A207" s="16"/>
      <c r="B207" s="31"/>
      <c r="C207" s="16" t="s">
        <v>117</v>
      </c>
      <c r="D207" s="16" t="s">
        <v>117</v>
      </c>
      <c r="E207" s="2">
        <v>6</v>
      </c>
      <c r="F207" s="33">
        <v>2437.7952755905512</v>
      </c>
      <c r="G207" s="33">
        <f t="shared" si="24"/>
        <v>14626.771653543306</v>
      </c>
      <c r="H207" s="33">
        <f t="shared" si="25"/>
        <v>3949.2283464566935</v>
      </c>
      <c r="I207" s="33">
        <f t="shared" si="26"/>
        <v>18576</v>
      </c>
      <c r="J207" s="34" t="s">
        <v>117</v>
      </c>
      <c r="K207" s="3" t="s">
        <v>118</v>
      </c>
      <c r="L207" s="35"/>
    </row>
    <row r="208" spans="1:12" ht="80.099999999999994" customHeight="1" x14ac:dyDescent="0.25">
      <c r="A208" s="16"/>
      <c r="B208" s="31"/>
      <c r="C208" s="16" t="s">
        <v>235</v>
      </c>
      <c r="D208" s="16" t="s">
        <v>119</v>
      </c>
      <c r="E208" s="2">
        <v>2</v>
      </c>
      <c r="F208" s="33">
        <v>2055.1181102362202</v>
      </c>
      <c r="G208" s="33">
        <f t="shared" si="24"/>
        <v>4110.2362204724404</v>
      </c>
      <c r="H208" s="33">
        <f t="shared" si="25"/>
        <v>1109.7637795275587</v>
      </c>
      <c r="I208" s="33">
        <f t="shared" si="26"/>
        <v>5219.9999999999991</v>
      </c>
      <c r="J208" s="34" t="s">
        <v>235</v>
      </c>
      <c r="K208" s="3" t="s">
        <v>120</v>
      </c>
      <c r="L208" s="35"/>
    </row>
    <row r="209" spans="1:12" ht="80.099999999999994" customHeight="1" x14ac:dyDescent="0.25">
      <c r="A209" s="16"/>
      <c r="B209" s="31"/>
      <c r="C209" s="16" t="s">
        <v>236</v>
      </c>
      <c r="D209" s="16" t="s">
        <v>121</v>
      </c>
      <c r="E209" s="2">
        <v>2</v>
      </c>
      <c r="F209" s="33">
        <v>772.44094488188978</v>
      </c>
      <c r="G209" s="33">
        <f t="shared" si="24"/>
        <v>1544.8818897637796</v>
      </c>
      <c r="H209" s="33">
        <f t="shared" si="25"/>
        <v>417.11811023622045</v>
      </c>
      <c r="I209" s="33">
        <f t="shared" si="26"/>
        <v>1962</v>
      </c>
      <c r="J209" s="34" t="s">
        <v>236</v>
      </c>
      <c r="K209" s="3" t="s">
        <v>120</v>
      </c>
      <c r="L209" s="35"/>
    </row>
    <row r="210" spans="1:12" ht="80.099999999999994" customHeight="1" x14ac:dyDescent="0.25">
      <c r="A210" s="16"/>
      <c r="B210" s="31"/>
      <c r="C210" s="16" t="s">
        <v>232</v>
      </c>
      <c r="D210" s="16" t="s">
        <v>122</v>
      </c>
      <c r="E210" s="2">
        <v>2</v>
      </c>
      <c r="F210" s="33">
        <v>3585.8267716535433</v>
      </c>
      <c r="G210" s="33">
        <f t="shared" si="24"/>
        <v>7171.6535433070867</v>
      </c>
      <c r="H210" s="33">
        <f t="shared" si="25"/>
        <v>1936.3464566929133</v>
      </c>
      <c r="I210" s="33">
        <f t="shared" si="26"/>
        <v>9108</v>
      </c>
      <c r="J210" s="34" t="s">
        <v>233</v>
      </c>
      <c r="K210" s="3" t="s">
        <v>123</v>
      </c>
      <c r="L210" s="35"/>
    </row>
    <row r="211" spans="1:12" ht="80.099999999999994" customHeight="1" x14ac:dyDescent="0.25">
      <c r="A211" s="16"/>
      <c r="B211" s="31"/>
      <c r="C211" s="16" t="s">
        <v>124</v>
      </c>
      <c r="D211" s="16" t="s">
        <v>124</v>
      </c>
      <c r="E211" s="2">
        <v>8</v>
      </c>
      <c r="F211" s="33">
        <v>269.29133858267716</v>
      </c>
      <c r="G211" s="33">
        <f>F211*E211</f>
        <v>2154.3307086614172</v>
      </c>
      <c r="H211" s="33">
        <f t="shared" si="25"/>
        <v>581.66929133858275</v>
      </c>
      <c r="I211" s="33">
        <f t="shared" si="26"/>
        <v>2736</v>
      </c>
      <c r="J211" s="34" t="s">
        <v>204</v>
      </c>
      <c r="K211" s="3" t="s">
        <v>125</v>
      </c>
      <c r="L211" s="35"/>
    </row>
    <row r="212" spans="1:12" ht="80.099999999999994" customHeight="1" x14ac:dyDescent="0.25">
      <c r="A212" s="16"/>
      <c r="B212" s="31"/>
      <c r="C212" s="16" t="s">
        <v>205</v>
      </c>
      <c r="D212" s="3" t="s">
        <v>126</v>
      </c>
      <c r="E212" s="2">
        <v>1</v>
      </c>
      <c r="F212" s="33">
        <v>50896.062992125982</v>
      </c>
      <c r="G212" s="33">
        <f t="shared" si="24"/>
        <v>50896.062992125982</v>
      </c>
      <c r="H212" s="33">
        <f t="shared" si="25"/>
        <v>13741.937007874018</v>
      </c>
      <c r="I212" s="33">
        <f t="shared" si="26"/>
        <v>64638</v>
      </c>
      <c r="J212" s="34" t="s">
        <v>206</v>
      </c>
      <c r="K212" s="3" t="s">
        <v>127</v>
      </c>
      <c r="L212" s="46"/>
    </row>
    <row r="213" spans="1:12" x14ac:dyDescent="0.25">
      <c r="A213" s="47"/>
      <c r="B213" s="31"/>
      <c r="C213" s="47"/>
      <c r="D213" s="3" t="s">
        <v>128</v>
      </c>
      <c r="E213" s="2">
        <v>1</v>
      </c>
      <c r="F213" s="33">
        <v>70866.14173228346</v>
      </c>
      <c r="G213" s="33">
        <f t="shared" si="24"/>
        <v>70866.14173228346</v>
      </c>
      <c r="H213" s="33">
        <f t="shared" si="25"/>
        <v>19133.85826771654</v>
      </c>
      <c r="I213" s="33">
        <f t="shared" si="26"/>
        <v>90000</v>
      </c>
      <c r="J213" s="48"/>
      <c r="K213" s="3"/>
      <c r="L213" s="31"/>
    </row>
    <row r="214" spans="1:12" x14ac:dyDescent="0.25">
      <c r="A214" s="5"/>
      <c r="B214" s="1" t="s">
        <v>129</v>
      </c>
      <c r="C214" s="5"/>
      <c r="D214" s="1"/>
      <c r="E214" s="1"/>
      <c r="F214" s="49"/>
      <c r="G214" s="49">
        <f>SUM(G23:G213)</f>
        <v>5958680.3149606306</v>
      </c>
      <c r="H214" s="49">
        <f>SUM(H23:H213)</f>
        <v>1608843.685039371</v>
      </c>
      <c r="I214" s="49">
        <f>SUM(I23:I213)</f>
        <v>7567524</v>
      </c>
      <c r="J214" s="50"/>
      <c r="K214" s="1"/>
      <c r="L214" s="31"/>
    </row>
    <row r="216" spans="1:12" ht="15" customHeight="1" x14ac:dyDescent="0.2">
      <c r="A216" s="81" t="s">
        <v>485</v>
      </c>
      <c r="B216" s="64"/>
      <c r="C216" s="65"/>
      <c r="D216" s="66"/>
      <c r="E216" s="66"/>
      <c r="F216" s="80"/>
      <c r="G216" s="80"/>
    </row>
    <row r="217" spans="1:12" ht="15" customHeight="1" x14ac:dyDescent="0.2">
      <c r="A217" s="63"/>
      <c r="B217" s="64"/>
      <c r="C217" s="65"/>
      <c r="D217" s="66"/>
      <c r="E217" s="66"/>
      <c r="F217" s="80"/>
      <c r="G217" s="80"/>
      <c r="I217" s="53"/>
    </row>
    <row r="218" spans="1:12" ht="15" customHeight="1" x14ac:dyDescent="0.2">
      <c r="A218" s="63" t="s">
        <v>486</v>
      </c>
      <c r="B218" s="64"/>
      <c r="C218" s="65"/>
      <c r="D218" s="66"/>
      <c r="E218" s="66"/>
      <c r="F218" s="80"/>
      <c r="G218" s="80"/>
    </row>
    <row r="219" spans="1:12" ht="15" customHeight="1" x14ac:dyDescent="0.2">
      <c r="A219" s="63"/>
      <c r="B219" s="64"/>
      <c r="C219" s="65"/>
      <c r="D219" s="66"/>
      <c r="E219" s="66"/>
      <c r="F219" s="80"/>
      <c r="G219" s="80"/>
      <c r="H219" s="4"/>
      <c r="J219" s="13"/>
    </row>
    <row r="220" spans="1:12" ht="15" customHeight="1" x14ac:dyDescent="0.2">
      <c r="A220" s="63" t="s">
        <v>487</v>
      </c>
      <c r="B220" s="64"/>
      <c r="C220" s="65"/>
      <c r="D220" s="66"/>
      <c r="E220" s="66"/>
      <c r="F220" s="80"/>
      <c r="G220" s="80"/>
      <c r="H220" s="4"/>
      <c r="I220" s="4"/>
      <c r="J220" s="13"/>
    </row>
    <row r="221" spans="1:12" ht="15" customHeight="1" x14ac:dyDescent="0.2">
      <c r="A221" s="63"/>
      <c r="B221" s="64"/>
      <c r="C221" s="65"/>
      <c r="D221" s="66"/>
      <c r="E221" s="66"/>
      <c r="F221" s="80"/>
      <c r="G221" s="80"/>
    </row>
    <row r="222" spans="1:12" ht="15" customHeight="1" x14ac:dyDescent="0.2">
      <c r="A222" s="63" t="s">
        <v>491</v>
      </c>
      <c r="B222" s="73"/>
      <c r="C222" s="65"/>
      <c r="D222" s="82"/>
      <c r="E222" s="83" t="s">
        <v>488</v>
      </c>
      <c r="F222" s="83"/>
      <c r="G222" s="83"/>
    </row>
    <row r="223" spans="1:12" ht="15" customHeight="1" x14ac:dyDescent="0.2">
      <c r="A223" s="63"/>
      <c r="B223" s="64"/>
      <c r="C223" s="65"/>
      <c r="D223" s="66"/>
      <c r="E223" s="80"/>
      <c r="F223" s="80"/>
      <c r="G223" s="80" t="s">
        <v>489</v>
      </c>
    </row>
    <row r="224" spans="1:12" ht="15" customHeight="1" x14ac:dyDescent="0.2">
      <c r="A224" s="63"/>
      <c r="B224" s="64"/>
      <c r="C224" s="65"/>
      <c r="D224" s="66"/>
      <c r="E224" s="80"/>
      <c r="F224" s="80"/>
      <c r="G224" s="80" t="s">
        <v>490</v>
      </c>
    </row>
  </sheetData>
  <autoFilter ref="A22:L214" xr:uid="{9904C40D-ED81-44A1-A20A-90E62A68032B}"/>
  <hyperlinks>
    <hyperlink ref="C33" r:id="rId1" display="https://www.horzrt.hu/nagykep.php?cikkszam_lnk=HOB028E&amp;kereses=szines%20tarolodoboz&amp;honnan=lista.php" xr:uid="{01AD5E7F-11B3-468E-823D-45172D205C7D}"/>
  </hyperlinks>
  <pageMargins left="0.7" right="0.7" top="0.75" bottom="0.75" header="0.3" footer="0.3"/>
  <pageSetup paperSize="9" scale="36" orientation="portrait" verticalDpi="0" r:id="rId2"/>
  <rowBreaks count="1" manualBreakCount="1">
    <brk id="63" min="1" max="8"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1</vt:i4>
      </vt:variant>
      <vt:variant>
        <vt:lpstr>Névvel ellátott tartományok</vt:lpstr>
      </vt:variant>
      <vt:variant>
        <vt:i4>1</vt:i4>
      </vt:variant>
    </vt:vector>
  </HeadingPairs>
  <TitlesOfParts>
    <vt:vector size="2" baseType="lpstr">
      <vt:lpstr>Munka1</vt:lpstr>
      <vt:lpstr>Munka1!Nyomtatási_terület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Keresztény Anikó</dc:creator>
  <cp:lastModifiedBy>Jagicza Marianna</cp:lastModifiedBy>
  <dcterms:created xsi:type="dcterms:W3CDTF">2023-10-31T08:18:14Z</dcterms:created>
  <dcterms:modified xsi:type="dcterms:W3CDTF">2023-11-08T14:19:32Z</dcterms:modified>
</cp:coreProperties>
</file>